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<sst xmlns="http://schemas.openxmlformats.org/spreadsheetml/2006/main" count="61" uniqueCount="51">
  <si>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 xml:space="preserve">浦东新区宣桥镇2019年度减量化项目第二轮市级补贴补拨汇总表     </t>
  </si>
  <si>
    <t>序号</t>
  </si>
  <si>
    <t>项目编号</t>
  </si>
  <si>
    <t>立项文号  （沪浦耕立）</t>
  </si>
  <si>
    <t>验收文号  （沪浦耕确）</t>
  </si>
  <si>
    <t>立项（公顷）</t>
  </si>
  <si>
    <t>验收(公顷)</t>
  </si>
  <si>
    <t>可享受市级补贴金额（万元）</t>
  </si>
  <si>
    <t>前期区已下拨资金（万元）</t>
  </si>
  <si>
    <t>此次补拨市级补贴（万元）</t>
  </si>
  <si>
    <t>备注</t>
  </si>
  <si>
    <t>计划整理面积</t>
  </si>
  <si>
    <t>符合补贴标准的“198”减量化面积</t>
  </si>
  <si>
    <t>建设用地减量面积</t>
  </si>
  <si>
    <t>工业减量面积</t>
  </si>
  <si>
    <t>宅基地减量面积</t>
  </si>
  <si>
    <t>其他建设用地减量面积</t>
  </si>
  <si>
    <t>建设用地遗留面积</t>
  </si>
  <si>
    <t>工业遗留面积</t>
  </si>
  <si>
    <t>沪浦耕立〔2019〕0064号</t>
  </si>
  <si>
    <t>沪浦耕确〔2020〕0156号</t>
  </si>
  <si>
    <t>付一半</t>
  </si>
  <si>
    <t>沪浦耕立〔2019〕0065号</t>
  </si>
  <si>
    <t>沪浦耕确〔2020〕0097号</t>
  </si>
  <si>
    <t>沪浦耕立〔2019〕0238号</t>
  </si>
  <si>
    <t>沪浦耕确〔2021〕0101号</t>
  </si>
  <si>
    <t>超时</t>
  </si>
  <si>
    <t>沪浦耕立〔2019〕0239号</t>
  </si>
  <si>
    <t>沪浦耕确〔2020〕0123号</t>
  </si>
  <si>
    <t>付一半复垦前农用地</t>
  </si>
  <si>
    <t>沪浦耕立〔2019〕0240号</t>
  </si>
  <si>
    <t>沪浦耕立〔2019〕0241号</t>
  </si>
  <si>
    <t>沪浦耕确〔2020〕0099号</t>
  </si>
  <si>
    <t>沪浦耕立〔2019〕0242号</t>
  </si>
  <si>
    <t>沪浦耕确〔2020〕0191号</t>
  </si>
  <si>
    <t>沪浦耕立〔2019〕0243号</t>
  </si>
  <si>
    <t>沪浦耕确〔2020〕0098号</t>
  </si>
  <si>
    <t>沪浦耕立〔2019〕0244号</t>
  </si>
  <si>
    <t>沪浦耕确〔2021〕0102号</t>
  </si>
  <si>
    <t>沪浦耕立〔2019〕0303号</t>
  </si>
  <si>
    <t>沪浦耕确〔2020〕0096号</t>
  </si>
  <si>
    <t>沪浦耕立〔2019〕0304号</t>
  </si>
  <si>
    <t>沪浦耕确〔2021〕0007号</t>
  </si>
  <si>
    <t>沪浦耕立〔2019〕0305号</t>
  </si>
  <si>
    <t>沪浦整确〔2023〕118号</t>
  </si>
  <si>
    <t>沪浦耕立〔2019〕0306号</t>
  </si>
  <si>
    <t>沪浦耕确〔2020〕0192号</t>
  </si>
  <si>
    <t>沪浦耕立〔2019〕0307号</t>
  </si>
  <si>
    <t>沪浦耕确〔2020〕0157号</t>
  </si>
  <si>
    <t>沪浦耕立〔2019〕0416号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</si>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</sst>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);[Red]\(0\)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批立项情况2016_1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topLeftCell="C1" workbookViewId="0">
      <selection activeCell="C1" sqref="C1"/>
    </sheetView>
  </sheetViews>
  <sheetFormatPr defaultColWidth="9" defaultRowHeight="14.4"/>
  <cols>
    <col min="1" max="1" width="8.62962962962963" style="1" customWidth="1"/>
    <col min="2" max="2" width="17.0925925925926" style="1" customWidth="1"/>
    <col min="3" max="6" width="13.7685185185185" style="1" customWidth="1"/>
    <col min="7" max="7" width="12.1851851851852" style="1" customWidth="1"/>
    <col min="8" max="8" width="11.5" style="1"/>
    <col min="9" max="9" width="10.3796296296296" style="1"/>
    <col min="10" max="10" width="11.3703703703704" style="1" customWidth="1"/>
    <col min="11" max="12" width="11.5" style="1"/>
    <col min="13" max="13" width="18.6296296296296" style="2" customWidth="1"/>
    <col min="14" max="14" width="18.6296296296296" style="1" customWidth="1"/>
    <col min="15" max="15" width="18.8796296296296" style="3" customWidth="1"/>
    <col min="16" max="16" width="18.7777777777778" style="1" customWidth="1"/>
    <col min="17" max="16384" width="9" style="1"/>
  </cols>
  <sheetData>
    <row r="1" s="1" customFormat="1" ht="20.15" customHeight="1" spans="13:15">
      <c r="M1" s="2"/>
      <c r="O1" s="3"/>
    </row>
    <row r="2" s="1" customFormat="1" ht="42" customHeight="1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/>
      <c r="N2" s="4"/>
      <c r="O2" s="4"/>
      <c r="P2" s="4"/>
    </row>
    <row r="3" s="1" customFormat="1" ht="28.5" customHeight="1" spans="1:16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/>
      <c r="G3" s="7" t="s">
        <v>6</v>
      </c>
      <c r="H3" s="8"/>
      <c r="I3" s="8"/>
      <c r="J3" s="8"/>
      <c r="K3" s="8"/>
      <c r="L3" s="25"/>
      <c r="M3" s="26" t="s">
        <v>7</v>
      </c>
      <c r="N3" s="6" t="s">
        <v>8</v>
      </c>
      <c r="O3" s="27" t="s">
        <v>9</v>
      </c>
      <c r="P3" s="5" t="s">
        <v>10</v>
      </c>
    </row>
    <row r="4" s="1" customFormat="1" ht="20.15" customHeight="1" spans="1:16">
      <c r="A4" s="5"/>
      <c r="B4" s="5"/>
      <c r="C4" s="6"/>
      <c r="D4" s="6"/>
      <c r="E4" s="7"/>
      <c r="F4" s="7"/>
      <c r="G4" s="9"/>
      <c r="H4" s="10"/>
      <c r="I4" s="10"/>
      <c r="J4" s="10"/>
      <c r="K4" s="10"/>
      <c r="L4" s="28"/>
      <c r="M4" s="26"/>
      <c r="N4" s="6"/>
      <c r="O4" s="29"/>
      <c r="P4" s="5"/>
    </row>
    <row r="5" s="1" customFormat="1" ht="50" customHeight="1" spans="1:16">
      <c r="A5" s="5"/>
      <c r="B5" s="5"/>
      <c r="C5" s="6"/>
      <c r="D5" s="6"/>
      <c r="E5" s="5" t="s">
        <v>11</v>
      </c>
      <c r="F5" s="11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26"/>
      <c r="N5" s="6"/>
      <c r="O5" s="30"/>
      <c r="P5" s="5"/>
    </row>
    <row r="6" s="1" customFormat="1" ht="27" customHeight="1" spans="1:16">
      <c r="A6" s="5">
        <v>1</v>
      </c>
      <c r="B6" s="12">
        <v>201915506351809</v>
      </c>
      <c r="C6" s="13" t="s">
        <v>19</v>
      </c>
      <c r="D6" s="13" t="s">
        <v>20</v>
      </c>
      <c r="E6" s="14">
        <v>0.637059</v>
      </c>
      <c r="F6" s="14">
        <v>0</v>
      </c>
      <c r="G6" s="15">
        <v>0.637059</v>
      </c>
      <c r="H6" s="16">
        <v>0</v>
      </c>
      <c r="I6" s="15">
        <v>0</v>
      </c>
      <c r="J6" s="15">
        <v>0.637059</v>
      </c>
      <c r="K6" s="16">
        <v>0</v>
      </c>
      <c r="L6" s="15">
        <v>0</v>
      </c>
      <c r="M6" s="31">
        <f t="shared" ref="M6:M9" si="0">(F6-L6)*15*45</f>
        <v>0</v>
      </c>
      <c r="N6" s="31">
        <v>0</v>
      </c>
      <c r="O6" s="31">
        <f>M6-N6</f>
        <v>0</v>
      </c>
      <c r="P6" s="32" t="s">
        <v>21</v>
      </c>
    </row>
    <row r="7" s="1" customFormat="1" ht="27" customHeight="1" spans="1:16">
      <c r="A7" s="5">
        <v>2</v>
      </c>
      <c r="B7" s="12">
        <v>201915506351845</v>
      </c>
      <c r="C7" s="13" t="s">
        <v>22</v>
      </c>
      <c r="D7" s="13" t="s">
        <v>23</v>
      </c>
      <c r="E7" s="14">
        <v>5.334414</v>
      </c>
      <c r="F7" s="14">
        <v>5.303844</v>
      </c>
      <c r="G7" s="15">
        <v>5.303917</v>
      </c>
      <c r="H7" s="16">
        <v>5.303843</v>
      </c>
      <c r="I7" s="15">
        <v>0</v>
      </c>
      <c r="J7" s="15">
        <v>7.4e-5</v>
      </c>
      <c r="K7" s="16">
        <v>0</v>
      </c>
      <c r="L7" s="16">
        <v>0</v>
      </c>
      <c r="M7" s="31">
        <f t="shared" si="0"/>
        <v>3580.0947</v>
      </c>
      <c r="N7" s="31">
        <v>1790.0470125</v>
      </c>
      <c r="O7" s="31">
        <f t="shared" ref="O7:O20" si="1">M7-N7</f>
        <v>1790.0476875</v>
      </c>
      <c r="P7" s="32" t="s">
        <v>21</v>
      </c>
    </row>
    <row r="8" s="1" customFormat="1" ht="27" customHeight="1" spans="1:16">
      <c r="A8" s="5">
        <v>3</v>
      </c>
      <c r="B8" s="12">
        <v>201915506356895</v>
      </c>
      <c r="C8" s="13" t="s">
        <v>24</v>
      </c>
      <c r="D8" s="17" t="s">
        <v>25</v>
      </c>
      <c r="E8" s="14">
        <v>1.124679</v>
      </c>
      <c r="F8" s="14">
        <v>1.121048</v>
      </c>
      <c r="G8" s="15">
        <v>1.121048</v>
      </c>
      <c r="H8" s="18">
        <v>0</v>
      </c>
      <c r="I8" s="15">
        <v>0</v>
      </c>
      <c r="J8" s="15">
        <v>0</v>
      </c>
      <c r="K8" s="16">
        <v>0</v>
      </c>
      <c r="L8" s="16">
        <v>0</v>
      </c>
      <c r="M8" s="31"/>
      <c r="N8" s="31"/>
      <c r="O8" s="31">
        <f t="shared" si="1"/>
        <v>0</v>
      </c>
      <c r="P8" s="33" t="s">
        <v>26</v>
      </c>
    </row>
    <row r="9" s="1" customFormat="1" ht="27" customHeight="1" spans="1:16">
      <c r="A9" s="5">
        <v>4</v>
      </c>
      <c r="B9" s="12">
        <v>201915506352294</v>
      </c>
      <c r="C9" s="13" t="s">
        <v>27</v>
      </c>
      <c r="D9" s="13" t="s">
        <v>28</v>
      </c>
      <c r="E9" s="14">
        <v>0.194008</v>
      </c>
      <c r="F9" s="14">
        <v>0.194008</v>
      </c>
      <c r="G9" s="15">
        <v>0.194007</v>
      </c>
      <c r="H9" s="18">
        <v>0.194007</v>
      </c>
      <c r="I9" s="15">
        <v>0</v>
      </c>
      <c r="J9" s="15">
        <v>0</v>
      </c>
      <c r="K9" s="16">
        <v>0</v>
      </c>
      <c r="L9" s="16">
        <v>0</v>
      </c>
      <c r="M9" s="31">
        <v>0</v>
      </c>
      <c r="N9" s="31">
        <v>0</v>
      </c>
      <c r="O9" s="31">
        <f t="shared" si="1"/>
        <v>0</v>
      </c>
      <c r="P9" s="34" t="s">
        <v>29</v>
      </c>
    </row>
    <row r="10" s="1" customFormat="1" ht="27" customHeight="1" spans="1:16">
      <c r="A10" s="5">
        <v>5</v>
      </c>
      <c r="B10" s="12">
        <v>201915506355833</v>
      </c>
      <c r="C10" s="13" t="s">
        <v>30</v>
      </c>
      <c r="D10" s="19"/>
      <c r="E10" s="14">
        <v>0.039141</v>
      </c>
      <c r="F10" s="14">
        <v>0</v>
      </c>
      <c r="G10" s="15">
        <v>0</v>
      </c>
      <c r="H10" s="18">
        <v>0</v>
      </c>
      <c r="I10" s="15">
        <v>0</v>
      </c>
      <c r="J10" s="15">
        <v>0</v>
      </c>
      <c r="K10" s="16">
        <v>0</v>
      </c>
      <c r="L10" s="16">
        <v>0</v>
      </c>
      <c r="M10" s="31"/>
      <c r="N10" s="31"/>
      <c r="O10" s="31">
        <f t="shared" si="1"/>
        <v>0</v>
      </c>
      <c r="P10" s="32" t="s">
        <v>26</v>
      </c>
    </row>
    <row r="11" s="1" customFormat="1" ht="27" customHeight="1" spans="1:16">
      <c r="A11" s="5">
        <v>6</v>
      </c>
      <c r="B11" s="12">
        <v>201915506352289</v>
      </c>
      <c r="C11" s="13" t="s">
        <v>31</v>
      </c>
      <c r="D11" s="13" t="s">
        <v>32</v>
      </c>
      <c r="E11" s="14">
        <v>0.097614</v>
      </c>
      <c r="F11" s="14">
        <v>0.095248</v>
      </c>
      <c r="G11" s="15">
        <v>0.095248</v>
      </c>
      <c r="H11" s="18">
        <v>0.095248</v>
      </c>
      <c r="I11" s="15">
        <v>0</v>
      </c>
      <c r="J11" s="15">
        <v>0</v>
      </c>
      <c r="K11" s="16">
        <v>0</v>
      </c>
      <c r="L11" s="16">
        <v>0</v>
      </c>
      <c r="M11" s="31">
        <f t="shared" ref="M11:M15" si="2">(F11-L11)*15*45</f>
        <v>64.2924</v>
      </c>
      <c r="N11" s="31">
        <v>32.1462</v>
      </c>
      <c r="O11" s="31">
        <f t="shared" si="1"/>
        <v>32.1462</v>
      </c>
      <c r="P11" s="32" t="s">
        <v>21</v>
      </c>
    </row>
    <row r="12" s="1" customFormat="1" ht="27" customHeight="1" spans="1:16">
      <c r="A12" s="5">
        <v>7</v>
      </c>
      <c r="B12" s="12">
        <v>201915506355832</v>
      </c>
      <c r="C12" s="13" t="s">
        <v>33</v>
      </c>
      <c r="D12" s="13" t="s">
        <v>34</v>
      </c>
      <c r="E12" s="14">
        <v>0.113613</v>
      </c>
      <c r="F12" s="14">
        <v>0</v>
      </c>
      <c r="G12" s="15">
        <v>0.113614</v>
      </c>
      <c r="H12" s="18">
        <v>0</v>
      </c>
      <c r="I12" s="15">
        <v>0.113614</v>
      </c>
      <c r="J12" s="15">
        <v>0</v>
      </c>
      <c r="K12" s="16">
        <v>0</v>
      </c>
      <c r="L12" s="16">
        <v>0</v>
      </c>
      <c r="M12" s="31">
        <f t="shared" si="2"/>
        <v>0</v>
      </c>
      <c r="N12" s="31"/>
      <c r="O12" s="31">
        <f t="shared" si="1"/>
        <v>0</v>
      </c>
      <c r="P12" s="32"/>
    </row>
    <row r="13" s="1" customFormat="1" ht="27" customHeight="1" spans="1:16">
      <c r="A13" s="5">
        <v>8</v>
      </c>
      <c r="B13" s="12">
        <v>201915506355764</v>
      </c>
      <c r="C13" s="13" t="s">
        <v>35</v>
      </c>
      <c r="D13" s="13" t="s">
        <v>36</v>
      </c>
      <c r="E13" s="14">
        <v>0.03394</v>
      </c>
      <c r="F13" s="14">
        <v>0</v>
      </c>
      <c r="G13" s="15">
        <v>0.033357</v>
      </c>
      <c r="H13" s="18">
        <v>0</v>
      </c>
      <c r="I13" s="15">
        <v>0.033357</v>
      </c>
      <c r="J13" s="15">
        <v>0</v>
      </c>
      <c r="K13" s="16">
        <v>0</v>
      </c>
      <c r="L13" s="16">
        <v>0</v>
      </c>
      <c r="M13" s="31">
        <f t="shared" si="2"/>
        <v>0</v>
      </c>
      <c r="N13" s="31">
        <v>0</v>
      </c>
      <c r="O13" s="31">
        <f t="shared" si="1"/>
        <v>0</v>
      </c>
      <c r="P13" s="32" t="s">
        <v>21</v>
      </c>
    </row>
    <row r="14" s="1" customFormat="1" ht="27" customHeight="1" spans="1:16">
      <c r="A14" s="5">
        <v>9</v>
      </c>
      <c r="B14" s="12">
        <v>201915506356177</v>
      </c>
      <c r="C14" s="13" t="s">
        <v>37</v>
      </c>
      <c r="D14" s="17" t="s">
        <v>38</v>
      </c>
      <c r="E14" s="14">
        <v>0.091459</v>
      </c>
      <c r="F14" s="14">
        <v>0.091459</v>
      </c>
      <c r="G14" s="15">
        <v>0.091459</v>
      </c>
      <c r="H14" s="18">
        <v>0</v>
      </c>
      <c r="I14" s="15">
        <v>0</v>
      </c>
      <c r="J14" s="15">
        <v>0</v>
      </c>
      <c r="K14" s="16">
        <v>0</v>
      </c>
      <c r="L14" s="16">
        <v>0</v>
      </c>
      <c r="M14" s="31"/>
      <c r="N14" s="31"/>
      <c r="O14" s="31">
        <f t="shared" si="1"/>
        <v>0</v>
      </c>
      <c r="P14" s="32" t="s">
        <v>26</v>
      </c>
    </row>
    <row r="15" s="1" customFormat="1" ht="27" customHeight="1" spans="1:16">
      <c r="A15" s="5">
        <v>10</v>
      </c>
      <c r="B15" s="20">
        <v>201915506358989</v>
      </c>
      <c r="C15" s="13" t="s">
        <v>39</v>
      </c>
      <c r="D15" s="13" t="s">
        <v>40</v>
      </c>
      <c r="E15" s="14">
        <v>0.506145</v>
      </c>
      <c r="F15" s="14">
        <v>0.01867</v>
      </c>
      <c r="G15" s="15">
        <v>0.506145</v>
      </c>
      <c r="H15" s="18">
        <v>0.01867</v>
      </c>
      <c r="I15" s="15">
        <v>0</v>
      </c>
      <c r="J15" s="15">
        <v>0.487475</v>
      </c>
      <c r="K15" s="16">
        <v>0</v>
      </c>
      <c r="L15" s="16">
        <v>0</v>
      </c>
      <c r="M15" s="31">
        <f t="shared" si="2"/>
        <v>12.60225</v>
      </c>
      <c r="N15" s="31">
        <v>6.301125</v>
      </c>
      <c r="O15" s="31">
        <f t="shared" si="1"/>
        <v>6.301125</v>
      </c>
      <c r="P15" s="32" t="s">
        <v>21</v>
      </c>
    </row>
    <row r="16" s="1" customFormat="1" ht="27" customHeight="1" spans="1:16">
      <c r="A16" s="5">
        <v>11</v>
      </c>
      <c r="B16" s="20">
        <v>201915506357934</v>
      </c>
      <c r="C16" s="13" t="s">
        <v>41</v>
      </c>
      <c r="D16" s="13" t="s">
        <v>42</v>
      </c>
      <c r="E16" s="14">
        <v>0.621346</v>
      </c>
      <c r="F16" s="14">
        <v>0.136505</v>
      </c>
      <c r="G16" s="15">
        <v>0.616831</v>
      </c>
      <c r="H16" s="18">
        <v>0.136505</v>
      </c>
      <c r="I16" s="15">
        <v>0</v>
      </c>
      <c r="J16" s="15">
        <v>0.480326</v>
      </c>
      <c r="K16" s="16">
        <v>0</v>
      </c>
      <c r="L16" s="16">
        <v>0</v>
      </c>
      <c r="M16" s="31"/>
      <c r="N16" s="31"/>
      <c r="O16" s="31">
        <f t="shared" si="1"/>
        <v>0</v>
      </c>
      <c r="P16" s="32" t="s">
        <v>26</v>
      </c>
    </row>
    <row r="17" s="1" customFormat="1" ht="27" customHeight="1" spans="1:16">
      <c r="A17" s="5">
        <v>12</v>
      </c>
      <c r="B17" s="20">
        <v>201915506350516</v>
      </c>
      <c r="C17" s="13" t="s">
        <v>43</v>
      </c>
      <c r="D17" s="13" t="s">
        <v>44</v>
      </c>
      <c r="E17" s="14">
        <v>0.277439</v>
      </c>
      <c r="F17" s="14">
        <v>0</v>
      </c>
      <c r="G17" s="15">
        <v>0.2514</v>
      </c>
      <c r="H17" s="18">
        <v>0.2514</v>
      </c>
      <c r="I17" s="15">
        <v>0</v>
      </c>
      <c r="J17" s="15">
        <v>0</v>
      </c>
      <c r="K17" s="16">
        <v>0</v>
      </c>
      <c r="L17" s="16">
        <v>0</v>
      </c>
      <c r="M17" s="31"/>
      <c r="N17" s="31"/>
      <c r="O17" s="31">
        <f t="shared" si="1"/>
        <v>0</v>
      </c>
      <c r="P17" s="32" t="s">
        <v>26</v>
      </c>
    </row>
    <row r="18" s="1" customFormat="1" ht="27" customHeight="1" spans="1:16">
      <c r="A18" s="5">
        <v>13</v>
      </c>
      <c r="B18" s="20">
        <v>201915506357926</v>
      </c>
      <c r="C18" s="13" t="s">
        <v>45</v>
      </c>
      <c r="D18" s="13" t="s">
        <v>46</v>
      </c>
      <c r="E18" s="14">
        <v>0.386255</v>
      </c>
      <c r="F18" s="14">
        <v>0.386255</v>
      </c>
      <c r="G18" s="15">
        <v>0.386255</v>
      </c>
      <c r="H18" s="18">
        <v>0.386255</v>
      </c>
      <c r="I18" s="15">
        <v>0</v>
      </c>
      <c r="J18" s="15">
        <v>0</v>
      </c>
      <c r="K18" s="16">
        <v>0</v>
      </c>
      <c r="L18" s="16">
        <v>0</v>
      </c>
      <c r="M18" s="31">
        <f>(F18-L18)*15*45</f>
        <v>260.722125</v>
      </c>
      <c r="N18" s="31"/>
      <c r="O18" s="31">
        <f t="shared" si="1"/>
        <v>260.722125</v>
      </c>
      <c r="P18" s="32"/>
    </row>
    <row r="19" s="1" customFormat="1" ht="27" customHeight="1" spans="1:16">
      <c r="A19" s="5">
        <v>14</v>
      </c>
      <c r="B19" s="20">
        <v>201915506353700</v>
      </c>
      <c r="C19" s="13" t="s">
        <v>47</v>
      </c>
      <c r="D19" s="13" t="s">
        <v>48</v>
      </c>
      <c r="E19" s="14">
        <v>0.476099</v>
      </c>
      <c r="F19" s="14">
        <v>0.476099</v>
      </c>
      <c r="G19" s="15">
        <v>0.476099</v>
      </c>
      <c r="H19" s="18">
        <v>0.476099</v>
      </c>
      <c r="I19" s="15">
        <v>0</v>
      </c>
      <c r="J19" s="15">
        <v>0</v>
      </c>
      <c r="K19" s="16">
        <v>0</v>
      </c>
      <c r="L19" s="16">
        <v>0</v>
      </c>
      <c r="M19" s="31">
        <f>(F19-L19)*15*45</f>
        <v>321.366825</v>
      </c>
      <c r="N19" s="31">
        <v>160.6834125</v>
      </c>
      <c r="O19" s="31">
        <f t="shared" si="1"/>
        <v>160.6834125</v>
      </c>
      <c r="P19" s="32" t="s">
        <v>21</v>
      </c>
    </row>
    <row r="20" s="1" customFormat="1" ht="27" customHeight="1" spans="1:16">
      <c r="A20" s="5">
        <v>15</v>
      </c>
      <c r="B20" s="21">
        <v>201915506363375</v>
      </c>
      <c r="C20" s="13" t="s">
        <v>49</v>
      </c>
      <c r="D20" s="19"/>
      <c r="E20" s="14">
        <v>12.279318</v>
      </c>
      <c r="F20" s="14">
        <v>0</v>
      </c>
      <c r="G20" s="15">
        <v>0</v>
      </c>
      <c r="H20" s="18">
        <v>0</v>
      </c>
      <c r="I20" s="15">
        <v>0</v>
      </c>
      <c r="J20" s="15">
        <v>0</v>
      </c>
      <c r="K20" s="16">
        <v>0</v>
      </c>
      <c r="L20" s="16">
        <v>0</v>
      </c>
      <c r="M20" s="31"/>
      <c r="N20" s="31"/>
      <c r="O20" s="31">
        <f t="shared" si="1"/>
        <v>0</v>
      </c>
      <c r="P20" s="32" t="s">
        <v>26</v>
      </c>
    </row>
    <row r="21" s="1" customFormat="1" ht="27" customHeight="1" spans="1:16">
      <c r="A21" s="5" t="s">
        <v>50</v>
      </c>
      <c r="B21" s="5"/>
      <c r="C21" s="5"/>
      <c r="D21" s="5"/>
      <c r="E21" s="5">
        <f t="shared" ref="E21:O21" si="3">SUM(E6:E20)</f>
        <v>22.212529</v>
      </c>
      <c r="F21" s="5">
        <f t="shared" si="3"/>
        <v>7.823136</v>
      </c>
      <c r="G21" s="5">
        <f t="shared" si="3"/>
        <v>9.826439</v>
      </c>
      <c r="H21" s="5">
        <f t="shared" si="3"/>
        <v>6.862027</v>
      </c>
      <c r="I21" s="5">
        <f t="shared" si="3"/>
        <v>0.146971</v>
      </c>
      <c r="J21" s="5">
        <f t="shared" si="3"/>
        <v>1.604934</v>
      </c>
      <c r="K21" s="5">
        <f t="shared" si="3"/>
        <v>0</v>
      </c>
      <c r="L21" s="5">
        <f t="shared" si="3"/>
        <v>0</v>
      </c>
      <c r="M21" s="31">
        <f t="shared" si="3"/>
        <v>4239.0783</v>
      </c>
      <c r="N21" s="31">
        <f t="shared" si="3"/>
        <v>1989.17775</v>
      </c>
      <c r="O21" s="31">
        <f t="shared" si="3"/>
        <v>2249.90055</v>
      </c>
      <c r="P21" s="33"/>
    </row>
    <row r="22" s="1" customFormat="1" ht="102" customHeight="1" spans="1:15">
      <c r="A22" s="22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35"/>
      <c r="N22" s="23"/>
      <c r="O22" s="3"/>
    </row>
    <row r="23" s="1" customFormat="1" ht="27" customHeight="1" spans="13:15">
      <c r="M23" s="2"/>
      <c r="O23" s="3"/>
    </row>
    <row r="24" s="1" customFormat="1" ht="27" customHeight="1" spans="13:15">
      <c r="M24" s="2"/>
      <c r="O24" s="3"/>
    </row>
    <row r="25" s="1" customFormat="1" ht="27" customHeight="1" spans="13:15">
      <c r="M25" s="2"/>
      <c r="O25" s="3"/>
    </row>
  </sheetData>
  <mergeCells count="12">
    <mergeCell ref="A2:P2"/>
    <mergeCell ref="G3:L3"/>
    <mergeCell ref="A21:D21"/>
    <mergeCell ref="C22:N22"/>
    <mergeCell ref="A3:A5"/>
    <mergeCell ref="B3:B5"/>
    <mergeCell ref="C3:C5"/>
    <mergeCell ref="D3:D5"/>
    <mergeCell ref="M3:M5"/>
    <mergeCell ref="N3:N5"/>
    <mergeCell ref="O3:O5"/>
    <mergeCell ref="P4:P5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小小滴人儿</cp:lastModifiedBy>
  <dcterms:created xsi:type="dcterms:W3CDTF">2023-02-08T02:10:00Z</dcterms:created>
  <dcterms:modified xsi:type="dcterms:W3CDTF">2025-03-17T01:24:44Z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357542A84E3D4412B68E9E4A99F3602A_13</vt:lpwstr>
  </property>
  <property fmtid="{D5CDD505-2E9C-101B-9397-08002B2CF9AE}" pid="3" name="KSOProductBuildVer">
    <vt:lpwstr>2052-12.1.0.18543</vt:lpwstr>
  </property>
</Properties>
</file>