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709"/>
  </bookViews>
  <sheets>
    <sheet name="概算明细" sheetId="50" r:id="rId1"/>
  </sheets>
  <definedNames>
    <definedName name="_xlnm.Print_Area" localSheetId="0">概算明细!$A$1:$I$36</definedName>
    <definedName name="_xlnm.Print_Titles" localSheetId="0">概算明细!$4:$5</definedName>
  </definedNames>
  <calcPr calcId="144525"/>
</workbook>
</file>

<file path=xl/sharedStrings.xml><?xml version="1.0" encoding="utf-8"?>
<sst xmlns="http://schemas.openxmlformats.org/spreadsheetml/2006/main" count="72" uniqueCount="49">
  <si>
    <t>附件1</t>
  </si>
  <si>
    <t>宣桥镇稻米加工服务设施提升建设项目投资概算明细表</t>
  </si>
  <si>
    <t>金额单位：万元</t>
  </si>
  <si>
    <t>序号</t>
  </si>
  <si>
    <t>实施内容</t>
  </si>
  <si>
    <t>单位</t>
  </si>
  <si>
    <t>工程量</t>
  </si>
  <si>
    <t>单价（元）</t>
  </si>
  <si>
    <t>总投资</t>
  </si>
  <si>
    <t>财政资金</t>
  </si>
  <si>
    <t>自筹资金</t>
  </si>
  <si>
    <t>备注</t>
  </si>
  <si>
    <t>一</t>
  </si>
  <si>
    <t>工程类</t>
  </si>
  <si>
    <t>湿谷坑</t>
  </si>
  <si>
    <t>项</t>
  </si>
  <si>
    <t>雨棚</t>
  </si>
  <si>
    <t>地磅秤移位</t>
  </si>
  <si>
    <t>新建恒温仓库体</t>
  </si>
  <si>
    <t>㎡</t>
  </si>
  <si>
    <t>稻米加工中心改造</t>
  </si>
  <si>
    <t>配电房改造</t>
  </si>
  <si>
    <t>厕所修缮</t>
  </si>
  <si>
    <t>农用配电</t>
  </si>
  <si>
    <t>车间强电工程</t>
  </si>
  <si>
    <t>消防设施</t>
  </si>
  <si>
    <t>通风设施改造</t>
  </si>
  <si>
    <t>既有用房修缮</t>
  </si>
  <si>
    <t>小计</t>
  </si>
  <si>
    <t>二</t>
  </si>
  <si>
    <t>设备类</t>
  </si>
  <si>
    <t>烘干主机设备</t>
  </si>
  <si>
    <t>套</t>
  </si>
  <si>
    <t>烘干辅助设备</t>
  </si>
  <si>
    <t>烘干配套设施辅助工程</t>
  </si>
  <si>
    <t>辅助输送设备</t>
  </si>
  <si>
    <t>配套设施辅助工程</t>
  </si>
  <si>
    <t>稻谷恒温仓储</t>
  </si>
  <si>
    <t>大米加工生产线设备</t>
  </si>
  <si>
    <t>大米保鲜库</t>
  </si>
  <si>
    <t>大米充氮罐装生产线</t>
  </si>
  <si>
    <t>稻壳粉碎系统</t>
  </si>
  <si>
    <t>其他辅助设备</t>
  </si>
  <si>
    <t>三</t>
  </si>
  <si>
    <t>外线接入费</t>
  </si>
  <si>
    <t>四</t>
  </si>
  <si>
    <t>其他费用</t>
  </si>
  <si>
    <t>可研编制费、图则更新费、勘察设计费、审图费、招标代理费、工程监理费、测绘费、取水论证费等</t>
  </si>
  <si>
    <t>合计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</si>
</sst>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0_);[Red]\(0.00\)"/>
    <numFmt numFmtId="43" formatCode="_ * #,##0.00_ ;_ * \-#,##0.00_ ;_ * &quot;-&quot;??_ ;_ @_ "/>
    <numFmt numFmtId="178" formatCode="0.00_ "/>
    <numFmt numFmtId="179" formatCode="[$-409]dd\-mmm\-yy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FangSong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theme="1"/>
      <name val="FangSong"/>
      <charset val="134"/>
    </font>
    <font>
      <sz val="12"/>
      <color theme="1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4"/>
      <name val="Cordia New"/>
      <charset val="134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新細明體"/>
      <charset val="134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43" fontId="3" fillId="0" borderId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79" fontId="22" fillId="0" borderId="0"/>
    <xf numFmtId="0" fontId="24" fillId="0" borderId="0">
      <alignment vertical="center"/>
    </xf>
    <xf numFmtId="0" fontId="15" fillId="0" borderId="0"/>
    <xf numFmtId="0" fontId="38" fillId="0" borderId="0"/>
    <xf numFmtId="43" fontId="15" fillId="0" borderId="0" applyFont="0" applyFill="0" applyBorder="0" applyAlignment="0" applyProtection="0">
      <alignment vertical="center"/>
    </xf>
    <xf numFmtId="0" fontId="39" fillId="0" borderId="0"/>
    <xf numFmtId="0" fontId="16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6" fillId="0" borderId="0"/>
    <xf numFmtId="0" fontId="32" fillId="21" borderId="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0" borderId="0"/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43" fontId="3" fillId="0" borderId="0" applyFont="0" applyFill="0" applyBorder="0" applyAlignment="0" applyProtection="0"/>
    <xf numFmtId="179" fontId="22" fillId="0" borderId="0">
      <alignment vertical="center"/>
    </xf>
    <xf numFmtId="0" fontId="35" fillId="0" borderId="4" applyNumberFormat="0" applyFill="0" applyAlignment="0" applyProtection="0">
      <alignment vertical="center"/>
    </xf>
    <xf numFmtId="0" fontId="2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0" borderId="0"/>
    <xf numFmtId="0" fontId="21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/>
    <xf numFmtId="0" fontId="16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0" borderId="10" applyNumberFormat="0" applyFill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2" borderId="0" xfId="3" applyFont="1" applyFill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2" borderId="0" xfId="3" applyFont="1" applyFill="1" applyAlignment="1">
      <alignment horizontal="center" vertical="center"/>
    </xf>
    <xf numFmtId="0" fontId="1" fillId="2" borderId="0" xfId="3" applyFont="1" applyFill="1" applyAlignment="1">
      <alignment horizontal="center" wrapText="1"/>
    </xf>
    <xf numFmtId="0" fontId="1" fillId="2" borderId="0" xfId="9" applyFont="1" applyFill="1" applyAlignment="1">
      <alignment horizontal="center"/>
    </xf>
    <xf numFmtId="0" fontId="8" fillId="2" borderId="0" xfId="9" applyFont="1" applyFill="1" applyAlignment="1">
      <alignment horizontal="center" vertical="center" wrapText="1"/>
    </xf>
    <xf numFmtId="0" fontId="8" fillId="2" borderId="0" xfId="23" applyFont="1" applyFill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5" applyFont="1" applyBorder="1">
      <alignment vertical="center"/>
    </xf>
    <xf numFmtId="0" fontId="11" fillId="0" borderId="0" xfId="0" applyFont="1" applyAlignment="1">
      <alignment horizontal="left" vertical="center"/>
    </xf>
    <xf numFmtId="0" fontId="1" fillId="2" borderId="0" xfId="9" applyFont="1" applyFill="1" applyAlignment="1">
      <alignment horizontal="right"/>
    </xf>
    <xf numFmtId="0" fontId="1" fillId="2" borderId="0" xfId="3" applyFont="1" applyFill="1" applyAlignment="1">
      <alignment horizontal="center"/>
    </xf>
    <xf numFmtId="0" fontId="12" fillId="0" borderId="0" xfId="5" applyFont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 wrapText="1"/>
    </xf>
    <xf numFmtId="177" fontId="4" fillId="0" borderId="1" xfId="5" applyNumberFormat="1" applyFont="1" applyBorder="1" applyAlignment="1">
      <alignment horizontal="center" vertical="center"/>
    </xf>
    <xf numFmtId="176" fontId="3" fillId="2" borderId="1" xfId="5" applyNumberFormat="1" applyFont="1" applyFill="1" applyBorder="1" applyAlignment="1">
      <alignment horizontal="right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7" fontId="2" fillId="0" borderId="1" xfId="5" applyNumberFormat="1" applyFont="1" applyBorder="1" applyAlignment="1">
      <alignment horizontal="center" vertical="center"/>
    </xf>
    <xf numFmtId="0" fontId="2" fillId="0" borderId="1" xfId="5" applyFont="1" applyBorder="1" applyAlignment="1">
      <alignment horizontal="right" vertical="center"/>
    </xf>
    <xf numFmtId="177" fontId="2" fillId="0" borderId="1" xfId="5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right" vertical="center" wrapText="1"/>
    </xf>
    <xf numFmtId="176" fontId="3" fillId="0" borderId="1" xfId="5" applyNumberFormat="1" applyFont="1" applyBorder="1" applyAlignment="1">
      <alignment horizontal="right" vertical="center" wrapText="1"/>
    </xf>
    <xf numFmtId="2" fontId="3" fillId="0" borderId="1" xfId="5" applyNumberFormat="1" applyFont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177" fontId="4" fillId="0" borderId="1" xfId="5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177" fontId="4" fillId="2" borderId="1" xfId="5" applyNumberFormat="1" applyFont="1" applyFill="1" applyBorder="1" applyAlignment="1">
      <alignment horizontal="right" vertical="center"/>
    </xf>
  </cellXfs>
  <cellStyles count="69">
    <cellStyle name="常规" xfId="0" builtinId="0"/>
    <cellStyle name="千位分隔 2 4" xfId="1"/>
    <cellStyle name="常规 6" xfId="2"/>
    <cellStyle name="常规 4" xfId="3"/>
    <cellStyle name="常规 2 2 3 4" xfId="4"/>
    <cellStyle name="常规 2" xfId="5"/>
    <cellStyle name="常规 11" xfId="6"/>
    <cellStyle name="Normal" xfId="7"/>
    <cellStyle name="Comma 4" xfId="8"/>
    <cellStyle name="0,0_x000d__x000a_NA_x000d__x000a_" xfId="9"/>
    <cellStyle name="60% - 强调文字颜色 6" xfId="10" builtinId="52"/>
    <cellStyle name="20% - 强调文字颜色 4" xfId="11" builtinId="42"/>
    <cellStyle name="强调文字颜色 4" xfId="12" builtinId="41"/>
    <cellStyle name="常规 9" xfId="13"/>
    <cellStyle name="输入" xfId="14" builtinId="20"/>
    <cellStyle name="40% - 强调文字颜色 3" xfId="15" builtinId="39"/>
    <cellStyle name="20% - 强调文字颜色 3" xfId="16" builtinId="38"/>
    <cellStyle name="货币" xfId="17" builtinId="4"/>
    <cellStyle name="强调文字颜色 3" xfId="18" builtinId="37"/>
    <cellStyle name="百分比" xfId="19" builtinId="5"/>
    <cellStyle name="60% - 强调文字颜色 2" xfId="20" builtinId="36"/>
    <cellStyle name="60% - 强调文字颜色 5" xfId="21" builtinId="48"/>
    <cellStyle name="强调文字颜色 2" xfId="22" builtinId="33"/>
    <cellStyle name="0,0_x000d__x000a_NA_x000d__x000a_ 2" xfId="23"/>
    <cellStyle name="60% - 强调文字颜色 1" xfId="24" builtinId="32"/>
    <cellStyle name="60% - 强调文字颜色 4" xfId="25" builtinId="44"/>
    <cellStyle name="计算" xfId="26" builtinId="22"/>
    <cellStyle name="强调文字颜色 1" xfId="27" builtinId="29"/>
    <cellStyle name="适中" xfId="28" builtinId="28"/>
    <cellStyle name="20% - 强调文字颜色 5" xfId="29" builtinId="46"/>
    <cellStyle name="好" xfId="30" builtinId="26"/>
    <cellStyle name="20% - 强调文字颜色 1" xfId="31" builtinId="30"/>
    <cellStyle name="汇总" xfId="32" builtinId="25"/>
    <cellStyle name="差" xfId="33" builtinId="27"/>
    <cellStyle name="检查单元格" xfId="34" builtinId="23"/>
    <cellStyle name="输出" xfId="35" builtinId="21"/>
    <cellStyle name="千位分隔 2" xfId="36"/>
    <cellStyle name="常规 2 2 4" xfId="37"/>
    <cellStyle name="标题 1" xfId="38" builtinId="16"/>
    <cellStyle name="常规 2 2 2" xfId="39"/>
    <cellStyle name="解释性文本" xfId="40" builtinId="53"/>
    <cellStyle name="20% - 强调文字颜色 2" xfId="41" builtinId="34"/>
    <cellStyle name="标题 4" xfId="42" builtinId="19"/>
    <cellStyle name="常规 10" xfId="43"/>
    <cellStyle name="货币[0]" xfId="44" builtinId="7"/>
    <cellStyle name="常规 2 2" xfId="45"/>
    <cellStyle name="40% - 强调文字颜色 4" xfId="46" builtinId="43"/>
    <cellStyle name="千位分隔" xfId="47" builtinId="3"/>
    <cellStyle name="已访问的超链接" xfId="48" builtinId="9"/>
    <cellStyle name="常规 2 6" xfId="49"/>
    <cellStyle name="标题" xfId="50" builtinId="15"/>
    <cellStyle name="40% - 强调文字颜色 2" xfId="51" builtinId="35"/>
    <cellStyle name="常规 2 2 3" xfId="52"/>
    <cellStyle name="警告文本" xfId="53" builtinId="11"/>
    <cellStyle name="60% - 强调文字颜色 3" xfId="54" builtinId="40"/>
    <cellStyle name="注释" xfId="55" builtinId="10"/>
    <cellStyle name="20% - 强调文字颜色 6" xfId="56" builtinId="50"/>
    <cellStyle name="常规 11 2" xfId="57"/>
    <cellStyle name="强调文字颜色 5" xfId="58" builtinId="45"/>
    <cellStyle name="40% - 强调文字颜色 6" xfId="59" builtinId="51"/>
    <cellStyle name="超链接" xfId="60" builtinId="8"/>
    <cellStyle name="千位分隔[0]" xfId="61" builtinId="6"/>
    <cellStyle name="标题 2" xfId="62" builtinId="17"/>
    <cellStyle name="40% - 强调文字颜色 5" xfId="63" builtinId="47"/>
    <cellStyle name="标题 3" xfId="64" builtinId="18"/>
    <cellStyle name="强调文字颜色 6" xfId="65" builtinId="49"/>
    <cellStyle name="40% - 强调文字颜色 1" xfId="66" builtinId="31"/>
    <cellStyle name="常规 3" xfId="67"/>
    <cellStyle name="链接单元格" xfId="68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view="pageBreakPreview" zoomScale="85" zoomScaleNormal="130" workbookViewId="0">
      <selection activeCell="K7" sqref="K7"/>
    </sheetView>
  </sheetViews>
  <sheetFormatPr defaultColWidth="9" defaultRowHeight="18.75"/>
  <cols>
    <col min="1" max="1" width="8.25" style="5" customWidth="1"/>
    <col min="2" max="2" width="25.5" style="6" customWidth="1"/>
    <col min="3" max="3" width="11.5" style="7" customWidth="1"/>
    <col min="4" max="4" width="14.75" style="7" customWidth="1"/>
    <col min="5" max="5" width="14.75" style="8" customWidth="1"/>
    <col min="6" max="6" width="14.75" style="5" customWidth="1"/>
    <col min="7" max="7" width="16.125" style="5" customWidth="1"/>
    <col min="8" max="8" width="12.125" style="8" customWidth="1"/>
    <col min="9" max="9" width="12.125" style="5" customWidth="1"/>
    <col min="10" max="10" width="23.5" style="9" customWidth="1"/>
    <col min="11" max="16384" width="9" style="9"/>
  </cols>
  <sheetData>
    <row r="1" s="1" customFormat="1" ht="27" customHeight="1" spans="1:8">
      <c r="A1" s="10" t="s">
        <v>0</v>
      </c>
      <c r="B1" s="11"/>
      <c r="D1" s="12"/>
      <c r="E1" s="30"/>
      <c r="F1" s="30"/>
      <c r="G1" s="30"/>
      <c r="H1" s="31"/>
    </row>
    <row r="2" s="1" customFormat="1" ht="33.75" customHeight="1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="1" customFormat="1" ht="23.25" customHeight="1" spans="1:9">
      <c r="A3" s="14"/>
      <c r="B3" s="14"/>
      <c r="C3" s="14"/>
      <c r="D3" s="14"/>
      <c r="E3" s="14"/>
      <c r="F3" s="14"/>
      <c r="G3" s="14"/>
      <c r="H3" s="32" t="s">
        <v>2</v>
      </c>
      <c r="I3" s="32"/>
    </row>
    <row r="4" s="1" customFormat="1" ht="30.75" customHeight="1" spans="1:9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</row>
    <row r="5" s="1" customFormat="1" ht="30.75" customHeight="1" spans="1:9">
      <c r="A5" s="15" t="s">
        <v>12</v>
      </c>
      <c r="B5" s="15" t="s">
        <v>13</v>
      </c>
      <c r="C5" s="15"/>
      <c r="D5" s="15"/>
      <c r="E5" s="15"/>
      <c r="F5" s="15"/>
      <c r="G5" s="15"/>
      <c r="H5" s="15"/>
      <c r="I5" s="15"/>
    </row>
    <row r="6" s="2" customFormat="1" ht="30.75" customHeight="1" spans="1:9">
      <c r="A6" s="16">
        <v>1</v>
      </c>
      <c r="B6" s="17" t="s">
        <v>14</v>
      </c>
      <c r="C6" s="16" t="s">
        <v>15</v>
      </c>
      <c r="D6" s="16">
        <v>1</v>
      </c>
      <c r="E6" s="33">
        <v>243800</v>
      </c>
      <c r="F6" s="34">
        <v>24.38</v>
      </c>
      <c r="G6" s="34">
        <v>24.38</v>
      </c>
      <c r="H6" s="35"/>
      <c r="I6" s="50"/>
    </row>
    <row r="7" s="2" customFormat="1" ht="30.75" customHeight="1" spans="1:9">
      <c r="A7" s="16">
        <v>2</v>
      </c>
      <c r="B7" s="17" t="s">
        <v>16</v>
      </c>
      <c r="C7" s="16" t="s">
        <v>15</v>
      </c>
      <c r="D7" s="16">
        <v>3</v>
      </c>
      <c r="E7" s="33">
        <v>131800</v>
      </c>
      <c r="F7" s="34">
        <v>39.54</v>
      </c>
      <c r="G7" s="34">
        <v>39.54</v>
      </c>
      <c r="H7" s="35"/>
      <c r="I7" s="50"/>
    </row>
    <row r="8" s="2" customFormat="1" ht="30.75" customHeight="1" spans="1:9">
      <c r="A8" s="16">
        <v>3</v>
      </c>
      <c r="B8" s="17" t="s">
        <v>17</v>
      </c>
      <c r="C8" s="16" t="s">
        <v>15</v>
      </c>
      <c r="D8" s="16">
        <v>1</v>
      </c>
      <c r="E8" s="33">
        <v>26400</v>
      </c>
      <c r="F8" s="34">
        <v>2.64</v>
      </c>
      <c r="G8" s="34">
        <v>2.64</v>
      </c>
      <c r="H8" s="35"/>
      <c r="I8" s="50"/>
    </row>
    <row r="9" s="2" customFormat="1" ht="30.75" customHeight="1" spans="1:9">
      <c r="A9" s="16">
        <v>4</v>
      </c>
      <c r="B9" s="17" t="s">
        <v>18</v>
      </c>
      <c r="C9" s="18" t="s">
        <v>19</v>
      </c>
      <c r="D9" s="16">
        <v>722.75</v>
      </c>
      <c r="E9" s="33">
        <v>3292</v>
      </c>
      <c r="F9" s="34">
        <v>237.91</v>
      </c>
      <c r="G9" s="34">
        <v>237.91</v>
      </c>
      <c r="H9" s="35"/>
      <c r="I9" s="50"/>
    </row>
    <row r="10" s="2" customFormat="1" ht="30.75" customHeight="1" spans="1:9">
      <c r="A10" s="16">
        <v>5</v>
      </c>
      <c r="B10" s="17" t="s">
        <v>20</v>
      </c>
      <c r="C10" s="16" t="s">
        <v>15</v>
      </c>
      <c r="D10" s="16">
        <v>1</v>
      </c>
      <c r="E10" s="33">
        <v>2330000</v>
      </c>
      <c r="F10" s="34">
        <v>233</v>
      </c>
      <c r="G10" s="34">
        <v>233</v>
      </c>
      <c r="H10" s="35"/>
      <c r="I10" s="50"/>
    </row>
    <row r="11" s="2" customFormat="1" ht="30.75" customHeight="1" spans="1:9">
      <c r="A11" s="16">
        <v>6</v>
      </c>
      <c r="B11" s="17" t="s">
        <v>21</v>
      </c>
      <c r="C11" s="16" t="s">
        <v>15</v>
      </c>
      <c r="D11" s="16">
        <v>1</v>
      </c>
      <c r="E11" s="33">
        <v>314500</v>
      </c>
      <c r="F11" s="34">
        <v>31.45</v>
      </c>
      <c r="G11" s="34">
        <v>31.45</v>
      </c>
      <c r="H11" s="35"/>
      <c r="I11" s="50"/>
    </row>
    <row r="12" s="2" customFormat="1" ht="30.75" customHeight="1" spans="1:9">
      <c r="A12" s="16">
        <v>7</v>
      </c>
      <c r="B12" s="17" t="s">
        <v>22</v>
      </c>
      <c r="C12" s="16" t="s">
        <v>15</v>
      </c>
      <c r="D12" s="16">
        <v>1</v>
      </c>
      <c r="E12" s="33">
        <v>39700</v>
      </c>
      <c r="F12" s="34">
        <v>3.97</v>
      </c>
      <c r="G12" s="34">
        <v>3.97</v>
      </c>
      <c r="H12" s="35"/>
      <c r="I12" s="50"/>
    </row>
    <row r="13" s="2" customFormat="1" ht="30.75" customHeight="1" spans="1:9">
      <c r="A13" s="16">
        <v>8</v>
      </c>
      <c r="B13" s="17" t="s">
        <v>23</v>
      </c>
      <c r="C13" s="16" t="s">
        <v>15</v>
      </c>
      <c r="D13" s="16">
        <v>1</v>
      </c>
      <c r="E13" s="33">
        <v>1773900</v>
      </c>
      <c r="F13" s="34">
        <v>177.39</v>
      </c>
      <c r="G13" s="34">
        <v>177.39</v>
      </c>
      <c r="H13" s="35"/>
      <c r="I13" s="50"/>
    </row>
    <row r="14" s="2" customFormat="1" ht="30.75" customHeight="1" spans="1:9">
      <c r="A14" s="16">
        <v>9</v>
      </c>
      <c r="B14" s="17" t="s">
        <v>24</v>
      </c>
      <c r="C14" s="18" t="s">
        <v>19</v>
      </c>
      <c r="D14" s="16">
        <v>2142</v>
      </c>
      <c r="E14" s="33">
        <v>101</v>
      </c>
      <c r="F14" s="34">
        <v>21.54</v>
      </c>
      <c r="G14" s="34">
        <v>21.54</v>
      </c>
      <c r="H14" s="35"/>
      <c r="I14" s="50"/>
    </row>
    <row r="15" s="2" customFormat="1" ht="30.75" customHeight="1" spans="1:9">
      <c r="A15" s="16">
        <v>10</v>
      </c>
      <c r="B15" s="17" t="s">
        <v>25</v>
      </c>
      <c r="C15" s="16" t="s">
        <v>15</v>
      </c>
      <c r="D15" s="16">
        <v>1</v>
      </c>
      <c r="E15" s="33">
        <v>379200</v>
      </c>
      <c r="F15" s="34">
        <v>37.92</v>
      </c>
      <c r="G15" s="34">
        <v>37.92</v>
      </c>
      <c r="H15" s="35"/>
      <c r="I15" s="50"/>
    </row>
    <row r="16" s="2" customFormat="1" ht="30.75" customHeight="1" spans="1:9">
      <c r="A16" s="16">
        <v>11</v>
      </c>
      <c r="B16" s="17" t="s">
        <v>26</v>
      </c>
      <c r="C16" s="16" t="s">
        <v>15</v>
      </c>
      <c r="D16" s="16">
        <v>1</v>
      </c>
      <c r="E16" s="33">
        <v>153700</v>
      </c>
      <c r="F16" s="34">
        <v>15.37</v>
      </c>
      <c r="G16" s="34">
        <v>15.37</v>
      </c>
      <c r="H16" s="35"/>
      <c r="I16" s="50"/>
    </row>
    <row r="17" s="2" customFormat="1" ht="30.75" customHeight="1" spans="1:9">
      <c r="A17" s="16">
        <v>12</v>
      </c>
      <c r="B17" s="17" t="s">
        <v>27</v>
      </c>
      <c r="C17" s="16" t="s">
        <v>15</v>
      </c>
      <c r="D17" s="16">
        <v>1</v>
      </c>
      <c r="E17" s="33">
        <v>685200</v>
      </c>
      <c r="F17" s="34">
        <v>68.52</v>
      </c>
      <c r="G17" s="34">
        <v>68.52</v>
      </c>
      <c r="H17" s="35"/>
      <c r="I17" s="50"/>
    </row>
    <row r="18" s="3" customFormat="1" ht="30.75" customHeight="1" spans="1:9">
      <c r="A18" s="19"/>
      <c r="B18" s="20" t="s">
        <v>28</v>
      </c>
      <c r="C18" s="21"/>
      <c r="D18" s="22"/>
      <c r="E18" s="36"/>
      <c r="F18" s="37">
        <f>SUM(F6:F17)</f>
        <v>893.63</v>
      </c>
      <c r="G18" s="38"/>
      <c r="H18" s="37"/>
      <c r="I18" s="51"/>
    </row>
    <row r="19" s="2" customFormat="1" ht="30.75" customHeight="1" spans="1:9">
      <c r="A19" s="23" t="s">
        <v>29</v>
      </c>
      <c r="B19" s="15" t="s">
        <v>30</v>
      </c>
      <c r="C19" s="23"/>
      <c r="D19" s="23"/>
      <c r="E19" s="39"/>
      <c r="F19" s="39"/>
      <c r="G19" s="40"/>
      <c r="H19" s="41"/>
      <c r="I19" s="41"/>
    </row>
    <row r="20" s="4" customFormat="1" ht="30.75" customHeight="1" spans="1:9">
      <c r="A20" s="16">
        <v>1</v>
      </c>
      <c r="B20" s="17" t="s">
        <v>31</v>
      </c>
      <c r="C20" s="24" t="s">
        <v>32</v>
      </c>
      <c r="D20" s="24">
        <v>1</v>
      </c>
      <c r="E20" s="33">
        <v>860000</v>
      </c>
      <c r="F20" s="34">
        <v>86</v>
      </c>
      <c r="G20" s="34">
        <v>86</v>
      </c>
      <c r="H20" s="35"/>
      <c r="I20" s="50"/>
    </row>
    <row r="21" s="4" customFormat="1" ht="30.75" customHeight="1" spans="1:9">
      <c r="A21" s="16">
        <v>2</v>
      </c>
      <c r="B21" s="17" t="s">
        <v>33</v>
      </c>
      <c r="C21" s="24" t="s">
        <v>32</v>
      </c>
      <c r="D21" s="24">
        <v>1</v>
      </c>
      <c r="E21" s="33">
        <v>3164800</v>
      </c>
      <c r="F21" s="34">
        <v>316.48</v>
      </c>
      <c r="G21" s="34">
        <v>316.48</v>
      </c>
      <c r="H21" s="35"/>
      <c r="I21" s="50"/>
    </row>
    <row r="22" s="4" customFormat="1" ht="30.75" customHeight="1" spans="1:9">
      <c r="A22" s="16">
        <v>3</v>
      </c>
      <c r="B22" s="17" t="s">
        <v>34</v>
      </c>
      <c r="C22" s="24" t="s">
        <v>15</v>
      </c>
      <c r="D22" s="24">
        <v>1</v>
      </c>
      <c r="E22" s="33">
        <v>1216300</v>
      </c>
      <c r="F22" s="34">
        <v>121.63</v>
      </c>
      <c r="G22" s="34">
        <v>121.63</v>
      </c>
      <c r="H22" s="35"/>
      <c r="I22" s="52"/>
    </row>
    <row r="23" s="4" customFormat="1" ht="30.75" customHeight="1" spans="1:9">
      <c r="A23" s="16">
        <v>4</v>
      </c>
      <c r="B23" s="17" t="s">
        <v>35</v>
      </c>
      <c r="C23" s="24" t="s">
        <v>32</v>
      </c>
      <c r="D23" s="24">
        <v>1</v>
      </c>
      <c r="E23" s="33">
        <v>2170000</v>
      </c>
      <c r="F23" s="34">
        <v>217</v>
      </c>
      <c r="G23" s="34">
        <v>217</v>
      </c>
      <c r="H23" s="35"/>
      <c r="I23" s="52"/>
    </row>
    <row r="24" s="4" customFormat="1" ht="30.75" customHeight="1" spans="1:9">
      <c r="A24" s="16">
        <v>5</v>
      </c>
      <c r="B24" s="17" t="s">
        <v>36</v>
      </c>
      <c r="C24" s="24" t="s">
        <v>15</v>
      </c>
      <c r="D24" s="24">
        <v>1</v>
      </c>
      <c r="E24" s="33">
        <v>3680400</v>
      </c>
      <c r="F24" s="34">
        <v>368.04</v>
      </c>
      <c r="G24" s="34">
        <v>368.04</v>
      </c>
      <c r="H24" s="35"/>
      <c r="I24" s="52"/>
    </row>
    <row r="25" s="4" customFormat="1" ht="30.75" customHeight="1" spans="1:9">
      <c r="A25" s="16">
        <v>6</v>
      </c>
      <c r="B25" s="17" t="s">
        <v>37</v>
      </c>
      <c r="C25" s="24" t="s">
        <v>15</v>
      </c>
      <c r="D25" s="24">
        <v>1</v>
      </c>
      <c r="E25" s="33">
        <v>5132000</v>
      </c>
      <c r="F25" s="34">
        <v>513.2</v>
      </c>
      <c r="G25" s="34">
        <v>513.2</v>
      </c>
      <c r="H25" s="35"/>
      <c r="I25" s="52"/>
    </row>
    <row r="26" s="4" customFormat="1" ht="30.75" customHeight="1" spans="1:9">
      <c r="A26" s="16">
        <v>7</v>
      </c>
      <c r="B26" s="17" t="s">
        <v>38</v>
      </c>
      <c r="C26" s="24" t="s">
        <v>32</v>
      </c>
      <c r="D26" s="24">
        <v>1</v>
      </c>
      <c r="E26" s="33">
        <v>5337600</v>
      </c>
      <c r="F26" s="34">
        <v>533.76</v>
      </c>
      <c r="G26" s="34">
        <v>533.76</v>
      </c>
      <c r="H26" s="35"/>
      <c r="I26" s="52"/>
    </row>
    <row r="27" s="4" customFormat="1" ht="30.75" customHeight="1" spans="1:9">
      <c r="A27" s="16">
        <v>8</v>
      </c>
      <c r="B27" s="17" t="s">
        <v>39</v>
      </c>
      <c r="C27" s="18" t="s">
        <v>15</v>
      </c>
      <c r="D27" s="24">
        <v>1</v>
      </c>
      <c r="E27" s="33">
        <v>687174</v>
      </c>
      <c r="F27" s="34">
        <v>68.72</v>
      </c>
      <c r="G27" s="34">
        <v>68.72</v>
      </c>
      <c r="H27" s="35"/>
      <c r="I27" s="52"/>
    </row>
    <row r="28" s="4" customFormat="1" ht="30.75" customHeight="1" spans="1:9">
      <c r="A28" s="16">
        <v>9</v>
      </c>
      <c r="B28" s="17" t="s">
        <v>40</v>
      </c>
      <c r="C28" s="18" t="s">
        <v>32</v>
      </c>
      <c r="D28" s="24">
        <v>1</v>
      </c>
      <c r="E28" s="33">
        <v>1359570</v>
      </c>
      <c r="F28" s="34">
        <v>135.96</v>
      </c>
      <c r="G28" s="34">
        <v>135.96</v>
      </c>
      <c r="H28" s="35"/>
      <c r="I28" s="52"/>
    </row>
    <row r="29" s="4" customFormat="1" ht="30.75" customHeight="1" spans="1:9">
      <c r="A29" s="16">
        <v>10</v>
      </c>
      <c r="B29" s="17" t="s">
        <v>41</v>
      </c>
      <c r="C29" s="18" t="s">
        <v>32</v>
      </c>
      <c r="D29" s="24">
        <v>1</v>
      </c>
      <c r="E29" s="33">
        <v>302850</v>
      </c>
      <c r="F29" s="34">
        <v>30.29</v>
      </c>
      <c r="G29" s="34">
        <v>30.29</v>
      </c>
      <c r="H29" s="35"/>
      <c r="I29" s="52"/>
    </row>
    <row r="30" s="4" customFormat="1" ht="30.75" customHeight="1" spans="1:9">
      <c r="A30" s="16">
        <v>11</v>
      </c>
      <c r="B30" s="17" t="s">
        <v>42</v>
      </c>
      <c r="C30" s="18" t="s">
        <v>15</v>
      </c>
      <c r="D30" s="24">
        <v>1</v>
      </c>
      <c r="E30" s="33">
        <v>714000</v>
      </c>
      <c r="F30" s="34">
        <v>71.4</v>
      </c>
      <c r="G30" s="34">
        <v>71.4</v>
      </c>
      <c r="H30" s="35"/>
      <c r="I30" s="52"/>
    </row>
    <row r="31" s="2" customFormat="1" ht="30.75" customHeight="1" spans="1:9">
      <c r="A31" s="16"/>
      <c r="B31" s="20" t="s">
        <v>28</v>
      </c>
      <c r="C31" s="21"/>
      <c r="D31" s="22"/>
      <c r="E31" s="36"/>
      <c r="F31" s="42">
        <f>SUM(F20:F30)</f>
        <v>2462.48</v>
      </c>
      <c r="G31" s="43"/>
      <c r="H31" s="44"/>
      <c r="I31" s="50"/>
    </row>
    <row r="32" s="2" customFormat="1" ht="30.75" customHeight="1" spans="1:9">
      <c r="A32" s="23" t="s">
        <v>43</v>
      </c>
      <c r="B32" s="20" t="s">
        <v>44</v>
      </c>
      <c r="C32" s="20" t="s">
        <v>15</v>
      </c>
      <c r="D32" s="22">
        <v>1</v>
      </c>
      <c r="E32" s="36">
        <v>450000</v>
      </c>
      <c r="F32" s="42">
        <v>45</v>
      </c>
      <c r="G32" s="45">
        <v>45</v>
      </c>
      <c r="H32" s="44"/>
      <c r="I32" s="50"/>
    </row>
    <row r="33" s="2" customFormat="1" ht="30.75" customHeight="1" spans="1:9">
      <c r="A33" s="21" t="s">
        <v>45</v>
      </c>
      <c r="B33" s="25" t="s">
        <v>46</v>
      </c>
      <c r="C33" s="25"/>
      <c r="D33" s="19"/>
      <c r="E33" s="46"/>
      <c r="F33" s="47"/>
      <c r="G33" s="48"/>
      <c r="H33" s="41"/>
      <c r="I33" s="41"/>
    </row>
    <row r="34" s="2" customFormat="1" ht="70.5" customHeight="1" spans="1:9">
      <c r="A34" s="19">
        <v>1</v>
      </c>
      <c r="B34" s="26" t="s">
        <v>47</v>
      </c>
      <c r="C34" s="27"/>
      <c r="D34" s="19"/>
      <c r="E34" s="49"/>
      <c r="F34" s="49">
        <v>202.03</v>
      </c>
      <c r="G34" s="49">
        <v>202.03</v>
      </c>
      <c r="H34" s="41"/>
      <c r="I34" s="41"/>
    </row>
    <row r="35" s="2" customFormat="1" ht="34.5" customHeight="1" spans="1:9">
      <c r="A35" s="21"/>
      <c r="B35" s="20" t="s">
        <v>28</v>
      </c>
      <c r="C35" s="27"/>
      <c r="D35" s="19"/>
      <c r="E35" s="49"/>
      <c r="F35" s="37">
        <f>F34</f>
        <v>202.03</v>
      </c>
      <c r="G35" s="49"/>
      <c r="H35" s="41"/>
      <c r="I35" s="41"/>
    </row>
    <row r="36" s="2" customFormat="1" ht="34.5" customHeight="1" spans="1:9">
      <c r="A36" s="23"/>
      <c r="B36" s="21" t="s">
        <v>48</v>
      </c>
      <c r="C36" s="28"/>
      <c r="D36" s="23"/>
      <c r="E36" s="40"/>
      <c r="F36" s="39">
        <f>F18+F31+F32+F35</f>
        <v>3603.14</v>
      </c>
      <c r="G36" s="39">
        <f>SUM(G6:G34)</f>
        <v>3603.14</v>
      </c>
      <c r="H36" s="39">
        <f>SUM(H6:H35)</f>
        <v>0</v>
      </c>
      <c r="I36" s="41"/>
    </row>
    <row r="37" ht="13.5" spans="1:9">
      <c r="A37" s="29"/>
      <c r="B37" s="29"/>
      <c r="C37" s="29"/>
      <c r="D37" s="29"/>
      <c r="E37" s="29"/>
      <c r="F37" s="29"/>
      <c r="G37" s="29"/>
      <c r="H37" s="29"/>
      <c r="I37" s="29"/>
    </row>
  </sheetData>
  <mergeCells count="3">
    <mergeCell ref="A2:I2"/>
    <mergeCell ref="H3:I3"/>
    <mergeCell ref="A37:I37"/>
  </mergeCells>
  <pageMargins left="0.751388888888889" right="0.751388888888889" top="0.409027777777778" bottom="0.409027777777778" header="0.5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概算明细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GUOXN-zhang</dc:creator>
  <cp:lastModifiedBy>user</cp:lastModifiedBy>
  <dcterms:created xsi:type="dcterms:W3CDTF">2021-10-27T15:26:00Z</dcterms:created>
  <cp:lastPrinted>2024-11-04T10:54:00Z</cp:lastPrinted>
  <dcterms:modified xsi:type="dcterms:W3CDTF">2025-01-27T09:53:09Z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0EC04505550E4EDCB71315F1111E1A3C_13</vt:lpwstr>
  </property>
  <property fmtid="{D5CDD505-2E9C-101B-9397-08002B2CF9AE}" pid="3" name="KSOProductBuildVer">
    <vt:lpwstr>2052-11.8.2.11961</vt:lpwstr>
  </property>
</Properties>
</file>