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万祥镇金路村（精品村）" sheetId="4" r:id="rId1"/>
  </sheets>
  <definedNames>
    <definedName name="_xlnm._FilterDatabase" localSheetId="0" hidden="1">'万祥镇金路村（精品村）'!$A$1:$M$27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<sst xmlns="http://schemas.openxmlformats.org/spreadsheetml/2006/main" count="142" uniqueCount="99">
  <si>
    <t>2024-2025年度万祥镇金路村和美乡村建设项目一村一表（精品村）</t>
  </si>
  <si>
    <t>村域面积
（平方公里）</t>
  </si>
  <si>
    <t>队组总数</t>
  </si>
  <si>
    <t>农户数（户）</t>
  </si>
  <si>
    <t>庭院数（户）</t>
  </si>
  <si>
    <t xml:space="preserve">备注
</t>
  </si>
  <si>
    <t>和美乡村区级奖补上限
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</si>
  <si>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</si>
  <si>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</si>
  <si>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</si>
  <si>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</si>
  <si>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</si>
  <si>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</si>
  <si>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</si>
  <si>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</si>
  <si>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</si>
  <si>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</si>
  <si>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</si>
  <si>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</si>
  <si>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</si>
  <si>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</si>
  <si>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</si>
  <si>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</si>
  <si>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</si>
  <si>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</si>
  <si>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</si>
  <si>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路桥设施建设               </t>
  </si>
  <si>
    <t>道路白改黑</t>
  </si>
  <si>
    <t>共2条道路。万祥寓青年驿站西侧及北侧道路路面提升，长度约200米、宽度4米，318号西侧、303号至东大公路；路三7组村宅路路面提升，长度约200米，宽度约4米。</t>
  </si>
  <si>
    <t>1600平方</t>
  </si>
  <si>
    <t xml:space="preserve"> </t>
  </si>
  <si>
    <t>2025.8</t>
  </si>
  <si>
    <t>区农业农村委
和美乡村项目</t>
  </si>
  <si>
    <t>加装安全护栏</t>
  </si>
  <si>
    <t>对村内临河和弯道口存在安全隐患的区域加装安全护栏，采用钢皮材质，共4处。路四606号宅后约30米长、路四538号宅前约30米长、路四720号宅西约50米长、路四279号宅前约50米长。</t>
  </si>
  <si>
    <t>160米</t>
  </si>
  <si>
    <t>危桥拆除</t>
  </si>
  <si>
    <t>对位于黄家华港西段路三6组路三1路一处危桥进行拆除。</t>
  </si>
  <si>
    <t>1处</t>
  </si>
  <si>
    <t>2025.3</t>
  </si>
  <si>
    <t>2024年万祥镇金路村温馨家园提升项目</t>
  </si>
  <si>
    <t>公用设施建设</t>
  </si>
  <si>
    <t>疏导点伸缩雨棚建设</t>
  </si>
  <si>
    <t>路三7组疏导点增设一组伸缩雨棚，用于临时售卖服务。</t>
  </si>
  <si>
    <t>1套</t>
  </si>
  <si>
    <t>新增活动座椅</t>
  </si>
  <si>
    <t>村委会内及路三7组温馨家园样板房内增设活动座椅。</t>
  </si>
  <si>
    <t>2处</t>
  </si>
  <si>
    <t>排水沟维修</t>
  </si>
  <si>
    <t>对路三5组排水沟进行维修，1处，长度约7米；对路四4组排水沟进行维修，1处，长度约14米；对路四7组至路四9组一组排水沟进行维修，长度约600米。</t>
  </si>
  <si>
    <t>621米</t>
  </si>
  <si>
    <t>地下渠道零星工程维修</t>
  </si>
  <si>
    <t>对路四5组约50米、路四6组约100米、路四10组约70米的地下渠道进行维修，涉及到管径160的112米，管径110的115米，管径315的103米，管径75的12米，管径共342米。</t>
  </si>
  <si>
    <t>220米
（342米管径）</t>
  </si>
  <si>
    <t>排灌设施</t>
  </si>
  <si>
    <t>路三2路共享小三园现在是土沟，修建新的排水沟。</t>
  </si>
  <si>
    <t>公服中心（站点）建设</t>
  </si>
  <si>
    <t>家门口养老服务站更新提升</t>
  </si>
  <si>
    <t>将村委会西侧的家门口养老服务站进行提升，主要更新内部配套设施，完善微日托和微助餐功能，融合图书室、文化活动室等功能，面积约100平方米。</t>
  </si>
  <si>
    <t xml:space="preserve">100平方米     </t>
  </si>
  <si>
    <t>数字化智能化项目建设</t>
  </si>
  <si>
    <t>数字金路信息平台建设</t>
  </si>
  <si>
    <t>现有平台基础上完善并提升内容功能，包括完善平台基础功能，新建万祥寓及外来人口智能管理平台、积分制管理平台等。</t>
  </si>
  <si>
    <t xml:space="preserve">1个  </t>
  </si>
  <si>
    <t>生态环境和风貌提升</t>
  </si>
  <si>
    <t>水环境整治</t>
  </si>
  <si>
    <t>河道环境提升</t>
  </si>
  <si>
    <t>黄家华港祥凯路西侧南北两岸坍塌岸坡修复，护坡绿化提升，松木桩密排支护结合岸线放坡修整，南岸长度约100米，北岸长度约105米；万泐河南岸坍塌岸坡修复，生态护岸建设，长度约300米。</t>
  </si>
  <si>
    <t>505米</t>
  </si>
  <si>
    <t>党建公园南侧河道提升，外围岸坡约150米，内部小岛岸坡约50米，共约200米，进行松木桩密排支护、护坡绿化提升和生态治理，种植水生植物。</t>
  </si>
  <si>
    <t>200米</t>
  </si>
  <si>
    <t>对宏祥路西侧路四9组路四650号南侧河道北岸坍塌岸坡修复，护坡绿化提升，松木桩密排支护结合岸线放坡修整，长度约30米。</t>
  </si>
  <si>
    <t>30米</t>
  </si>
  <si>
    <t>公共空间建设</t>
  </si>
  <si>
    <t>村庄标识</t>
  </si>
  <si>
    <t>在宏祥路与东大公路、临港大道交叉口设置2处村庄入口标识。</t>
  </si>
  <si>
    <t>美丽庭院及“小三园”建设</t>
  </si>
  <si>
    <t>“小三园”建设与打造</t>
  </si>
  <si>
    <t>村域内全域实施美丽庭院及“小三园”建设及提升，包含周边环境整治，清理宅前屋后环境、美化农宅庭院、围墙改造、加强自留地管理等，共300户。重点对路三5-8组、路四8-9组6个村组129户“小三园”进行品质提升。</t>
  </si>
  <si>
    <t>300户</t>
  </si>
  <si>
    <t>农宅风貌提升</t>
  </si>
  <si>
    <t>农宅立面出新</t>
  </si>
  <si>
    <t>村域范围内老旧、存在污损墙面的农宅立面更新，共35幢，立面面积10500平方米。</t>
  </si>
  <si>
    <t>10500平方</t>
  </si>
  <si>
    <t>新产业新业态建设</t>
  </si>
  <si>
    <t>民宿康养类</t>
  </si>
  <si>
    <t>万祥寓2.0</t>
  </si>
  <si>
    <t>路三7组新收储农宅内部补充配套设施，内外立面整体提升。</t>
  </si>
  <si>
    <t>在现状万祥寓1.0基础上，提升路三8组周边环境，增设公共服务配套设施；除居住功能外，拓展户外运动、休闲娱乐等板块，为产业园区务工人员提供更加舒适丰富的生活环境。</t>
  </si>
  <si>
    <t>其他发展类项目</t>
  </si>
  <si>
    <t>文化建设类</t>
  </si>
  <si>
    <t>文化产品服务供给资金</t>
  </si>
  <si>
    <t>增加公共文化产品和服务供给，定期开展农村文化、体育项目配送，组织开展村民及外来务工人员喜闻乐见的文体活动，丰富群众生活。健全积分制管理与网格化管理，完善“村委党总支—网格党支部—队组党员”的“金字塔”型党组织设置格局。</t>
  </si>
  <si>
    <t>1个</t>
  </si>
  <si>
    <t>其他服务类</t>
  </si>
  <si>
    <t>发展策划</t>
  </si>
  <si>
    <t>全域和美乡村建设实施方案。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</si>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</sst>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/>
      <protection locked="0"/>
    </xf>
    <xf numFmtId="0" fontId="3" fillId="0" borderId="2" xfId="49" applyFont="1" applyBorder="1" applyAlignment="1" applyProtection="1">
      <alignment horizontal="center" vertical="center" wrapText="1"/>
      <protection locked="0"/>
    </xf>
    <xf numFmtId="0" fontId="3" fillId="0" borderId="3" xfId="49" applyFont="1" applyBorder="1" applyAlignment="1" applyProtection="1">
      <alignment horizontal="center" vertical="center"/>
      <protection locked="0"/>
    </xf>
    <xf numFmtId="0" fontId="3" fillId="0" borderId="4" xfId="49" applyFont="1" applyBorder="1" applyAlignment="1" applyProtection="1">
      <alignment horizontal="center" vertical="center"/>
      <protection locked="0"/>
    </xf>
    <xf numFmtId="176" fontId="4" fillId="0" borderId="5" xfId="49" applyNumberFormat="1" applyFont="1" applyBorder="1" applyAlignment="1" applyProtection="1">
      <alignment horizontal="center" vertical="center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alignment vertical="center"/>
      <protection locked="0"/>
    </xf>
    <xf numFmtId="176" fontId="4" fillId="0" borderId="2" xfId="49" applyNumberFormat="1" applyFont="1" applyBorder="1" applyAlignment="1" applyProtection="1">
      <alignment horizontal="center" vertical="center"/>
      <protection locked="0"/>
    </xf>
    <xf numFmtId="176" fontId="4" fillId="0" borderId="4" xfId="49" applyNumberFormat="1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5"/>
  <sheetViews>
    <sheetView tabSelected="1" view="pageBreakPreview" zoomScaleNormal="100" workbookViewId="0">
      <pane xSplit="1" topLeftCell="B1" activePane="topRight" state="frozen"/>
      <selection/>
      <selection pane="topRight" activeCell="A25" sqref="$A25:$XFD25"/>
    </sheetView>
  </sheetViews>
  <sheetFormatPr defaultColWidth="8.62962962962963" defaultRowHeight="14.4"/>
  <cols>
    <col min="1" max="1" width="6.25" style="2" customWidth="1"/>
    <col min="2" max="2" width="9.62962962962963" style="2" customWidth="1"/>
    <col min="3" max="3" width="7.5" style="2" customWidth="1"/>
    <col min="4" max="4" width="11.1296296296296" style="3" customWidth="1"/>
    <col min="5" max="5" width="61.75" style="2" customWidth="1"/>
    <col min="6" max="6" width="8.12962962962963" style="2" customWidth="1"/>
    <col min="7" max="7" width="8.5" style="2" customWidth="1"/>
    <col min="8" max="8" width="6.55555555555556" style="2" customWidth="1"/>
    <col min="9" max="9" width="8.75" style="2" customWidth="1"/>
    <col min="10" max="10" width="10" style="2" customWidth="1"/>
    <col min="11" max="11" width="7.44444444444444" style="2" customWidth="1"/>
    <col min="12" max="13" width="9.25" style="2" customWidth="1"/>
    <col min="14" max="14" width="14.3796296296296" style="2" customWidth="1"/>
    <col min="15" max="16384" width="8.62962962962963" style="2"/>
  </cols>
  <sheetData>
    <row r="1" ht="33.9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" customHeight="1" spans="1:14">
      <c r="A2" s="5" t="s">
        <v>1</v>
      </c>
      <c r="B2" s="6"/>
      <c r="C2" s="6"/>
      <c r="D2" s="7">
        <v>3.21</v>
      </c>
      <c r="E2" s="6" t="s">
        <v>2</v>
      </c>
      <c r="F2" s="7">
        <v>17</v>
      </c>
      <c r="G2" s="6" t="s">
        <v>3</v>
      </c>
      <c r="H2" s="6"/>
      <c r="I2" s="7">
        <v>1288</v>
      </c>
      <c r="J2" s="6" t="s">
        <v>4</v>
      </c>
      <c r="K2" s="6"/>
      <c r="L2" s="7">
        <v>433</v>
      </c>
      <c r="M2" s="7"/>
      <c r="N2" s="18" t="s">
        <v>5</v>
      </c>
    </row>
    <row r="3" ht="33" customHeight="1" spans="1:14">
      <c r="A3" s="8" t="s">
        <v>6</v>
      </c>
      <c r="B3" s="9"/>
      <c r="C3" s="10"/>
      <c r="D3" s="7">
        <v>400</v>
      </c>
      <c r="E3" s="6" t="s">
        <v>7</v>
      </c>
      <c r="F3" s="11">
        <f>(I27+J27)/2</f>
        <v>265.09</v>
      </c>
      <c r="G3" s="12" t="s">
        <v>8</v>
      </c>
      <c r="H3" s="9"/>
      <c r="I3" s="9"/>
      <c r="J3" s="9"/>
      <c r="K3" s="10"/>
      <c r="L3" s="41">
        <f>I27+J27-F3</f>
        <v>265.09</v>
      </c>
      <c r="M3" s="42"/>
      <c r="N3" s="18"/>
    </row>
    <row r="4" ht="27.95" customHeight="1" spans="1:14">
      <c r="A4" s="13" t="s">
        <v>9</v>
      </c>
      <c r="B4" s="13" t="s">
        <v>10</v>
      </c>
      <c r="C4" s="13" t="s">
        <v>11</v>
      </c>
      <c r="D4" s="13" t="s">
        <v>12</v>
      </c>
      <c r="E4" s="13" t="s">
        <v>13</v>
      </c>
      <c r="F4" s="14" t="s">
        <v>14</v>
      </c>
      <c r="G4" s="15" t="s">
        <v>15</v>
      </c>
      <c r="H4" s="15"/>
      <c r="I4" s="15"/>
      <c r="J4" s="15"/>
      <c r="K4" s="15"/>
      <c r="L4" s="18" t="s">
        <v>16</v>
      </c>
      <c r="M4" s="18"/>
      <c r="N4" s="18"/>
    </row>
    <row r="5" ht="23.25" customHeight="1" spans="1:14">
      <c r="A5" s="13"/>
      <c r="B5" s="13"/>
      <c r="C5" s="13"/>
      <c r="D5" s="13"/>
      <c r="E5" s="13"/>
      <c r="F5" s="16"/>
      <c r="G5" s="13" t="s">
        <v>17</v>
      </c>
      <c r="H5" s="15" t="s">
        <v>18</v>
      </c>
      <c r="I5" s="15"/>
      <c r="J5" s="15"/>
      <c r="K5" s="15"/>
      <c r="L5" s="18" t="s">
        <v>19</v>
      </c>
      <c r="M5" s="18" t="s">
        <v>20</v>
      </c>
      <c r="N5" s="18"/>
    </row>
    <row r="6" ht="46" customHeight="1" spans="1:14">
      <c r="A6" s="13"/>
      <c r="B6" s="13"/>
      <c r="C6" s="13"/>
      <c r="D6" s="13"/>
      <c r="E6" s="13"/>
      <c r="F6" s="17"/>
      <c r="G6" s="13"/>
      <c r="H6" s="18" t="s">
        <v>21</v>
      </c>
      <c r="I6" s="18" t="s">
        <v>22</v>
      </c>
      <c r="J6" s="18" t="s">
        <v>23</v>
      </c>
      <c r="K6" s="18" t="s">
        <v>24</v>
      </c>
      <c r="L6" s="18"/>
      <c r="M6" s="18"/>
      <c r="N6" s="18"/>
    </row>
    <row r="7" ht="63" customHeight="1" spans="1:14">
      <c r="A7" s="19" t="s">
        <v>25</v>
      </c>
      <c r="B7" s="19" t="s">
        <v>26</v>
      </c>
      <c r="C7" s="20">
        <v>1</v>
      </c>
      <c r="D7" s="20" t="s">
        <v>27</v>
      </c>
      <c r="E7" s="21" t="s">
        <v>28</v>
      </c>
      <c r="F7" s="20" t="s">
        <v>29</v>
      </c>
      <c r="G7" s="22">
        <f>SUM(H7:K7)</f>
        <v>42.7</v>
      </c>
      <c r="H7" s="23"/>
      <c r="I7" s="22">
        <v>42.7</v>
      </c>
      <c r="J7" s="23"/>
      <c r="K7" s="43" t="s">
        <v>30</v>
      </c>
      <c r="L7" s="44">
        <v>2025.3</v>
      </c>
      <c r="M7" s="45" t="s">
        <v>31</v>
      </c>
      <c r="N7" s="46" t="s">
        <v>32</v>
      </c>
    </row>
    <row r="8" ht="71" customHeight="1" spans="1:14">
      <c r="A8" s="24"/>
      <c r="B8" s="24"/>
      <c r="C8" s="20">
        <v>2</v>
      </c>
      <c r="D8" s="25" t="s">
        <v>33</v>
      </c>
      <c r="E8" s="26" t="s">
        <v>34</v>
      </c>
      <c r="F8" s="20" t="s">
        <v>35</v>
      </c>
      <c r="G8" s="22">
        <f>SUM(H8:K8)</f>
        <v>5.5</v>
      </c>
      <c r="H8" s="20"/>
      <c r="I8" s="22"/>
      <c r="J8" s="22">
        <v>5.5</v>
      </c>
      <c r="K8" s="22"/>
      <c r="L8" s="20">
        <v>2025.3</v>
      </c>
      <c r="M8" s="45" t="s">
        <v>31</v>
      </c>
      <c r="N8" s="46" t="s">
        <v>32</v>
      </c>
    </row>
    <row r="9" ht="51" customHeight="1" spans="1:14">
      <c r="A9" s="24"/>
      <c r="B9" s="27"/>
      <c r="C9" s="20">
        <v>3</v>
      </c>
      <c r="D9" s="25" t="s">
        <v>36</v>
      </c>
      <c r="E9" s="26" t="s">
        <v>37</v>
      </c>
      <c r="F9" s="20" t="s">
        <v>38</v>
      </c>
      <c r="G9" s="22">
        <f>SUM(H9:K9)</f>
        <v>6.33</v>
      </c>
      <c r="H9" s="20"/>
      <c r="I9" s="22">
        <v>6.33</v>
      </c>
      <c r="J9" s="22"/>
      <c r="K9" s="22"/>
      <c r="L9" s="20">
        <v>2024.7</v>
      </c>
      <c r="M9" s="45" t="s">
        <v>39</v>
      </c>
      <c r="N9" s="46" t="s">
        <v>40</v>
      </c>
    </row>
    <row r="10" ht="54" customHeight="1" spans="1:14">
      <c r="A10" s="24"/>
      <c r="B10" s="24" t="s">
        <v>41</v>
      </c>
      <c r="C10" s="20">
        <v>4</v>
      </c>
      <c r="D10" s="25" t="s">
        <v>42</v>
      </c>
      <c r="E10" s="26" t="s">
        <v>43</v>
      </c>
      <c r="F10" s="20" t="s">
        <v>44</v>
      </c>
      <c r="G10" s="22">
        <f t="shared" ref="G10:G14" si="0">SUM(H10:K10)</f>
        <v>2.8</v>
      </c>
      <c r="H10" s="20"/>
      <c r="I10" s="22"/>
      <c r="J10" s="22">
        <v>2.8</v>
      </c>
      <c r="K10" s="22"/>
      <c r="L10" s="20">
        <v>2024.9</v>
      </c>
      <c r="M10" s="45" t="s">
        <v>39</v>
      </c>
      <c r="N10" s="46" t="s">
        <v>40</v>
      </c>
    </row>
    <row r="11" ht="50" customHeight="1" spans="1:14">
      <c r="A11" s="24"/>
      <c r="B11" s="24"/>
      <c r="C11" s="20">
        <v>5</v>
      </c>
      <c r="D11" s="25" t="s">
        <v>45</v>
      </c>
      <c r="E11" s="26" t="s">
        <v>46</v>
      </c>
      <c r="F11" s="20" t="s">
        <v>47</v>
      </c>
      <c r="G11" s="22">
        <f t="shared" si="0"/>
        <v>1.45</v>
      </c>
      <c r="H11" s="20"/>
      <c r="I11" s="22"/>
      <c r="J11" s="22">
        <v>1.45</v>
      </c>
      <c r="K11" s="22"/>
      <c r="L11" s="20">
        <v>2024.6</v>
      </c>
      <c r="M11" s="45" t="s">
        <v>39</v>
      </c>
      <c r="N11" s="46" t="s">
        <v>40</v>
      </c>
    </row>
    <row r="12" ht="56" customHeight="1" spans="1:14">
      <c r="A12" s="24"/>
      <c r="B12" s="24"/>
      <c r="C12" s="20">
        <v>6</v>
      </c>
      <c r="D12" s="25" t="s">
        <v>48</v>
      </c>
      <c r="E12" s="26" t="s">
        <v>49</v>
      </c>
      <c r="F12" s="20" t="s">
        <v>50</v>
      </c>
      <c r="G12" s="22">
        <f t="shared" si="0"/>
        <v>9</v>
      </c>
      <c r="H12" s="20"/>
      <c r="I12" s="22"/>
      <c r="J12" s="22">
        <v>9</v>
      </c>
      <c r="K12" s="22"/>
      <c r="L12" s="20">
        <v>2025.3</v>
      </c>
      <c r="M12" s="45" t="s">
        <v>31</v>
      </c>
      <c r="N12" s="46" t="s">
        <v>32</v>
      </c>
    </row>
    <row r="13" ht="58" customHeight="1" spans="1:14">
      <c r="A13" s="24"/>
      <c r="B13" s="24"/>
      <c r="C13" s="20">
        <v>7</v>
      </c>
      <c r="D13" s="25" t="s">
        <v>51</v>
      </c>
      <c r="E13" s="26" t="s">
        <v>52</v>
      </c>
      <c r="F13" s="20" t="s">
        <v>53</v>
      </c>
      <c r="G13" s="22">
        <f t="shared" si="0"/>
        <v>7</v>
      </c>
      <c r="H13" s="20"/>
      <c r="I13" s="22"/>
      <c r="J13" s="22">
        <v>7</v>
      </c>
      <c r="K13" s="22"/>
      <c r="L13" s="20">
        <v>2025.3</v>
      </c>
      <c r="M13" s="45" t="s">
        <v>31</v>
      </c>
      <c r="N13" s="46" t="s">
        <v>32</v>
      </c>
    </row>
    <row r="14" ht="36" customHeight="1" spans="1:14">
      <c r="A14" s="24"/>
      <c r="B14" s="27"/>
      <c r="C14" s="20">
        <v>8</v>
      </c>
      <c r="D14" s="28" t="s">
        <v>54</v>
      </c>
      <c r="E14" s="29" t="s">
        <v>55</v>
      </c>
      <c r="F14" s="20" t="s">
        <v>38</v>
      </c>
      <c r="G14" s="22">
        <f t="shared" si="0"/>
        <v>34.7</v>
      </c>
      <c r="H14" s="23"/>
      <c r="I14" s="22">
        <v>34.7</v>
      </c>
      <c r="J14" s="43"/>
      <c r="K14" s="43"/>
      <c r="L14" s="44">
        <v>2025.3</v>
      </c>
      <c r="M14" s="45" t="s">
        <v>31</v>
      </c>
      <c r="N14" s="46" t="s">
        <v>32</v>
      </c>
    </row>
    <row r="15" ht="52" customHeight="1" spans="1:14">
      <c r="A15" s="24"/>
      <c r="B15" s="20" t="s">
        <v>56</v>
      </c>
      <c r="C15" s="20">
        <v>9</v>
      </c>
      <c r="D15" s="30" t="s">
        <v>57</v>
      </c>
      <c r="E15" s="29" t="s">
        <v>58</v>
      </c>
      <c r="F15" s="20" t="s">
        <v>59</v>
      </c>
      <c r="G15" s="22">
        <f t="shared" ref="G15:G16" si="1">SUM(H15:K15)</f>
        <v>11.6</v>
      </c>
      <c r="H15" s="23"/>
      <c r="I15" s="22">
        <v>11.6</v>
      </c>
      <c r="J15" s="43"/>
      <c r="K15" s="43"/>
      <c r="L15" s="44">
        <v>2025.3</v>
      </c>
      <c r="M15" s="45" t="s">
        <v>31</v>
      </c>
      <c r="N15" s="46" t="s">
        <v>32</v>
      </c>
    </row>
    <row r="16" ht="50" customHeight="1" spans="1:14">
      <c r="A16" s="27"/>
      <c r="B16" s="20" t="s">
        <v>60</v>
      </c>
      <c r="C16" s="20">
        <v>10</v>
      </c>
      <c r="D16" s="25" t="s">
        <v>61</v>
      </c>
      <c r="E16" s="29" t="s">
        <v>62</v>
      </c>
      <c r="F16" s="20" t="s">
        <v>63</v>
      </c>
      <c r="G16" s="22">
        <f t="shared" si="1"/>
        <v>11.6</v>
      </c>
      <c r="H16" s="23"/>
      <c r="I16" s="22">
        <v>11.6</v>
      </c>
      <c r="J16" s="43"/>
      <c r="K16" s="43"/>
      <c r="L16" s="44">
        <v>2025.3</v>
      </c>
      <c r="M16" s="45" t="s">
        <v>31</v>
      </c>
      <c r="N16" s="46" t="s">
        <v>32</v>
      </c>
    </row>
    <row r="17" ht="70" customHeight="1" spans="1:14">
      <c r="A17" s="19" t="s">
        <v>64</v>
      </c>
      <c r="B17" s="19" t="s">
        <v>65</v>
      </c>
      <c r="C17" s="31">
        <v>11</v>
      </c>
      <c r="D17" s="30" t="s">
        <v>66</v>
      </c>
      <c r="E17" s="29" t="s">
        <v>67</v>
      </c>
      <c r="F17" s="20" t="s">
        <v>68</v>
      </c>
      <c r="G17" s="22">
        <v>100</v>
      </c>
      <c r="H17" s="23"/>
      <c r="I17" s="22">
        <v>100</v>
      </c>
      <c r="J17" s="43"/>
      <c r="K17" s="43"/>
      <c r="L17" s="44">
        <v>2025.3</v>
      </c>
      <c r="M17" s="45" t="s">
        <v>31</v>
      </c>
      <c r="N17" s="46" t="s">
        <v>32</v>
      </c>
    </row>
    <row r="18" ht="57" customHeight="1" spans="1:14">
      <c r="A18" s="24"/>
      <c r="B18" s="24"/>
      <c r="C18" s="32"/>
      <c r="D18" s="30"/>
      <c r="E18" s="26" t="s">
        <v>69</v>
      </c>
      <c r="F18" s="20" t="s">
        <v>70</v>
      </c>
      <c r="G18" s="33">
        <f>SUM(H18:K18)</f>
        <v>11.6</v>
      </c>
      <c r="H18" s="30"/>
      <c r="I18" s="33">
        <v>11.6</v>
      </c>
      <c r="J18" s="22"/>
      <c r="K18" s="43"/>
      <c r="L18" s="44">
        <v>2025.3</v>
      </c>
      <c r="M18" s="45" t="s">
        <v>31</v>
      </c>
      <c r="N18" s="46" t="s">
        <v>32</v>
      </c>
    </row>
    <row r="19" ht="56" customHeight="1" spans="1:14">
      <c r="A19" s="24"/>
      <c r="B19" s="27"/>
      <c r="C19" s="34"/>
      <c r="D19" s="30"/>
      <c r="E19" s="29" t="s">
        <v>71</v>
      </c>
      <c r="F19" s="20" t="s">
        <v>72</v>
      </c>
      <c r="G19" s="22">
        <f>SUM(H19:K19)</f>
        <v>9</v>
      </c>
      <c r="H19" s="23"/>
      <c r="I19" s="22"/>
      <c r="J19" s="43">
        <v>9</v>
      </c>
      <c r="K19" s="43"/>
      <c r="L19" s="44">
        <v>2025.3</v>
      </c>
      <c r="M19" s="45" t="s">
        <v>31</v>
      </c>
      <c r="N19" s="46" t="s">
        <v>32</v>
      </c>
    </row>
    <row r="20" ht="38" customHeight="1" spans="1:14">
      <c r="A20" s="24"/>
      <c r="B20" s="27" t="s">
        <v>73</v>
      </c>
      <c r="C20" s="20">
        <v>12</v>
      </c>
      <c r="D20" s="20" t="s">
        <v>74</v>
      </c>
      <c r="E20" s="26" t="s">
        <v>75</v>
      </c>
      <c r="F20" s="20" t="s">
        <v>47</v>
      </c>
      <c r="G20" s="22">
        <f>SUM(H20:K20)</f>
        <v>11.6</v>
      </c>
      <c r="H20" s="20"/>
      <c r="I20" s="22">
        <v>11.6</v>
      </c>
      <c r="J20" s="22"/>
      <c r="K20" s="43"/>
      <c r="L20" s="44">
        <v>2025.3</v>
      </c>
      <c r="M20" s="45" t="s">
        <v>31</v>
      </c>
      <c r="N20" s="46" t="s">
        <v>32</v>
      </c>
    </row>
    <row r="21" ht="67" customHeight="1" spans="1:14">
      <c r="A21" s="24"/>
      <c r="B21" s="20" t="s">
        <v>76</v>
      </c>
      <c r="C21" s="20">
        <v>13</v>
      </c>
      <c r="D21" s="35" t="s">
        <v>77</v>
      </c>
      <c r="E21" s="26" t="s">
        <v>78</v>
      </c>
      <c r="F21" s="20" t="s">
        <v>79</v>
      </c>
      <c r="G21" s="22">
        <f>SUM(H21:K21)</f>
        <v>69.3</v>
      </c>
      <c r="H21" s="20"/>
      <c r="I21" s="22">
        <v>69.3</v>
      </c>
      <c r="J21" s="22"/>
      <c r="K21" s="43"/>
      <c r="L21" s="44">
        <v>2025.3</v>
      </c>
      <c r="M21" s="45" t="s">
        <v>31</v>
      </c>
      <c r="N21" s="46" t="s">
        <v>32</v>
      </c>
    </row>
    <row r="22" ht="38" customHeight="1" spans="1:14">
      <c r="A22" s="27"/>
      <c r="B22" s="20" t="s">
        <v>80</v>
      </c>
      <c r="C22" s="20">
        <v>14</v>
      </c>
      <c r="D22" s="20" t="s">
        <v>81</v>
      </c>
      <c r="E22" s="26" t="s">
        <v>82</v>
      </c>
      <c r="F22" s="20" t="s">
        <v>83</v>
      </c>
      <c r="G22" s="22">
        <v>121.3</v>
      </c>
      <c r="H22" s="20"/>
      <c r="I22" s="22">
        <v>121.3</v>
      </c>
      <c r="J22" s="22"/>
      <c r="K22" s="43"/>
      <c r="L22" s="44">
        <v>2025.3</v>
      </c>
      <c r="M22" s="45" t="s">
        <v>31</v>
      </c>
      <c r="N22" s="46" t="s">
        <v>32</v>
      </c>
    </row>
    <row r="23" ht="34" customHeight="1" spans="1:14">
      <c r="A23" s="24" t="s">
        <v>84</v>
      </c>
      <c r="B23" s="24" t="s">
        <v>85</v>
      </c>
      <c r="C23" s="19">
        <v>15</v>
      </c>
      <c r="D23" s="20" t="s">
        <v>86</v>
      </c>
      <c r="E23" s="26" t="s">
        <v>87</v>
      </c>
      <c r="F23" s="20" t="s">
        <v>38</v>
      </c>
      <c r="G23" s="22">
        <f>SUM(H23:K23)</f>
        <v>11.6</v>
      </c>
      <c r="H23" s="20"/>
      <c r="I23" s="22">
        <v>11.6</v>
      </c>
      <c r="J23" s="22"/>
      <c r="K23" s="43"/>
      <c r="L23" s="44">
        <v>2025.3</v>
      </c>
      <c r="M23" s="45" t="s">
        <v>31</v>
      </c>
      <c r="N23" s="46" t="s">
        <v>32</v>
      </c>
    </row>
    <row r="24" ht="63" customHeight="1" spans="1:14">
      <c r="A24" s="27"/>
      <c r="B24" s="27"/>
      <c r="C24" s="27"/>
      <c r="D24" s="20"/>
      <c r="E24" s="26" t="s">
        <v>88</v>
      </c>
      <c r="F24" s="20" t="s">
        <v>38</v>
      </c>
      <c r="G24" s="22">
        <f>SUM(H24:K24)</f>
        <v>23.1</v>
      </c>
      <c r="H24" s="20"/>
      <c r="I24" s="33">
        <v>23.1</v>
      </c>
      <c r="J24" s="22"/>
      <c r="K24" s="43"/>
      <c r="L24" s="44">
        <v>2025.3</v>
      </c>
      <c r="M24" s="45" t="s">
        <v>31</v>
      </c>
      <c r="N24" s="46" t="s">
        <v>32</v>
      </c>
    </row>
    <row r="25" ht="84" customHeight="1" spans="1:14">
      <c r="A25" s="19" t="s">
        <v>89</v>
      </c>
      <c r="B25" s="20" t="s">
        <v>90</v>
      </c>
      <c r="C25" s="20">
        <v>16</v>
      </c>
      <c r="D25" s="36" t="s">
        <v>91</v>
      </c>
      <c r="E25" s="26" t="s">
        <v>92</v>
      </c>
      <c r="F25" s="20" t="s">
        <v>93</v>
      </c>
      <c r="G25" s="22">
        <v>10</v>
      </c>
      <c r="H25" s="20"/>
      <c r="I25" s="22">
        <v>10</v>
      </c>
      <c r="J25" s="22"/>
      <c r="K25" s="43"/>
      <c r="L25" s="44">
        <v>2025.3</v>
      </c>
      <c r="M25" s="45" t="s">
        <v>31</v>
      </c>
      <c r="N25" s="46" t="s">
        <v>32</v>
      </c>
    </row>
    <row r="26" ht="47" customHeight="1" spans="1:14">
      <c r="A26" s="19" t="s">
        <v>94</v>
      </c>
      <c r="B26" s="19" t="s">
        <v>94</v>
      </c>
      <c r="C26" s="20">
        <v>17</v>
      </c>
      <c r="D26" s="20" t="s">
        <v>95</v>
      </c>
      <c r="E26" s="26" t="s">
        <v>96</v>
      </c>
      <c r="F26" s="20" t="s">
        <v>93</v>
      </c>
      <c r="G26" s="22">
        <f>SUM(H26:K26)</f>
        <v>30</v>
      </c>
      <c r="H26" s="20"/>
      <c r="I26" s="22">
        <v>30</v>
      </c>
      <c r="J26" s="22"/>
      <c r="K26" s="43"/>
      <c r="L26" s="44">
        <v>2025.3</v>
      </c>
      <c r="M26" s="45" t="s">
        <v>31</v>
      </c>
      <c r="N26" s="46" t="s">
        <v>32</v>
      </c>
    </row>
    <row r="27" s="1" customFormat="1" ht="28" customHeight="1" spans="1:14">
      <c r="A27" s="37"/>
      <c r="B27" s="13" t="s">
        <v>97</v>
      </c>
      <c r="C27" s="13">
        <v>17</v>
      </c>
      <c r="D27" s="13" t="s">
        <v>98</v>
      </c>
      <c r="E27" s="13"/>
      <c r="F27" s="13" t="s">
        <v>98</v>
      </c>
      <c r="G27" s="38">
        <f>SUM(G7:G26)</f>
        <v>530.18</v>
      </c>
      <c r="H27" s="39"/>
      <c r="I27" s="38">
        <f>SUM(I7:I26)</f>
        <v>495.43</v>
      </c>
      <c r="J27" s="38">
        <f>SUM(J7:J26)</f>
        <v>34.75</v>
      </c>
      <c r="K27" s="38"/>
      <c r="L27" s="47"/>
      <c r="M27" s="47"/>
      <c r="N27" s="48"/>
    </row>
    <row r="28" ht="7.5" customHeight="1"/>
    <row r="33" ht="33.75" customHeight="1"/>
    <row r="34" ht="20.25" customHeight="1" spans="8:8">
      <c r="H34" s="40"/>
    </row>
    <row r="35" ht="22.5" customHeight="1" spans="8:8">
      <c r="H35" s="40"/>
    </row>
  </sheetData>
  <mergeCells count="32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16"/>
    <mergeCell ref="A17:A22"/>
    <mergeCell ref="A23:A24"/>
    <mergeCell ref="B4:B6"/>
    <mergeCell ref="B7:B9"/>
    <mergeCell ref="B10:B14"/>
    <mergeCell ref="B17:B19"/>
    <mergeCell ref="B23:B24"/>
    <mergeCell ref="C4:C6"/>
    <mergeCell ref="C17:C19"/>
    <mergeCell ref="C23:C24"/>
    <mergeCell ref="D4:D6"/>
    <mergeCell ref="D17:D19"/>
    <mergeCell ref="D23:D24"/>
    <mergeCell ref="E4:E6"/>
    <mergeCell ref="F4:F6"/>
    <mergeCell ref="G5:G6"/>
    <mergeCell ref="L5:L6"/>
    <mergeCell ref="M5:M6"/>
    <mergeCell ref="N2:N6"/>
  </mergeCells>
  <printOptions horizontalCentered="1" verticalCentered="1"/>
  <pageMargins left="0.354166666666667" right="0.118055555555556" top="0.747916666666667" bottom="0.550694444444444" header="0.314583333333333" footer="0.314583333333333"/>
  <pageSetup paperSize="9" scale="56" orientation="portrait" horizontalDpi="600"/>
  <headerFooter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万祥镇金路村（精品村）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2020-06-13T07:17:00Z</dcterms:created>
  <cp:lastPrinted>2024-12-26T07:05:00Z</cp:lastPrinted>
  <dcterms:modified xsi:type="dcterms:W3CDTF">2025-01-07T03:00:43Z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FEF15BCE0F8145A19C0179CC8F719545_13</vt:lpwstr>
  </property>
  <property fmtid="{D5CDD505-2E9C-101B-9397-08002B2CF9AE}" pid="4" name="KSOReadingLayout">
    <vt:bool>true</vt:bool>
  </property>
</Properties>
</file>