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6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<sst xmlns="http://schemas.openxmlformats.org/spreadsheetml/2006/main" count="55" uniqueCount="54">
  <si>
    <t>附件：</t>
  </si>
  <si>
    <t>2025年川沙新镇高标准农田建设项目投资预算表</t>
  </si>
  <si>
    <t>序号</t>
  </si>
  <si>
    <t>工程或项目名称</t>
  </si>
  <si>
    <t>投资金额（万元）</t>
  </si>
  <si>
    <t>备注</t>
  </si>
  <si>
    <t>一</t>
  </si>
  <si>
    <t>工程费用</t>
  </si>
  <si>
    <t>（一）</t>
  </si>
  <si>
    <t>排水工程</t>
  </si>
  <si>
    <t>排水沟</t>
  </si>
  <si>
    <t>排水涵</t>
  </si>
  <si>
    <t>过路搭板涵</t>
  </si>
  <si>
    <t>农沟出水口</t>
  </si>
  <si>
    <t>过沟板</t>
  </si>
  <si>
    <t>（二）</t>
  </si>
  <si>
    <t>灌溉工程</t>
  </si>
  <si>
    <t>泵站工程</t>
  </si>
  <si>
    <t>翻建及新建泵站</t>
  </si>
  <si>
    <t>外接电费用</t>
  </si>
  <si>
    <t>泵站维修</t>
  </si>
  <si>
    <t>利用老泵站（出水池改造）</t>
  </si>
  <si>
    <t>管道铺设</t>
  </si>
  <si>
    <t>DN710PE</t>
  </si>
  <si>
    <t>DN630PE</t>
  </si>
  <si>
    <t>DN560PE</t>
  </si>
  <si>
    <t>DN500PE</t>
  </si>
  <si>
    <t>DN400PE</t>
  </si>
  <si>
    <t>DN315PE</t>
  </si>
  <si>
    <t>倒虹吸</t>
  </si>
  <si>
    <t>倒虹吸管道</t>
  </si>
  <si>
    <t>倒虹吸上下游井</t>
  </si>
  <si>
    <t>闸阀井</t>
  </si>
  <si>
    <t>连接井</t>
  </si>
  <si>
    <t>出水口</t>
  </si>
  <si>
    <t>（三）</t>
  </si>
  <si>
    <t>田间道路工程</t>
  </si>
  <si>
    <t>新建道路</t>
  </si>
  <si>
    <t>拆除道路</t>
  </si>
  <si>
    <t>下田坡道</t>
  </si>
  <si>
    <t>（四）</t>
  </si>
  <si>
    <t>土地平整</t>
  </si>
  <si>
    <t>二</t>
  </si>
  <si>
    <t>其他费用</t>
  </si>
  <si>
    <t>勘察费</t>
  </si>
  <si>
    <t>设计费</t>
  </si>
  <si>
    <t>监理费</t>
  </si>
  <si>
    <t>招标代理费</t>
  </si>
  <si>
    <t>工程量清单、标底编制费</t>
  </si>
  <si>
    <t>检测费</t>
  </si>
  <si>
    <t>竣工测绘费</t>
  </si>
  <si>
    <t>耕地质量评价</t>
  </si>
  <si>
    <t>三</t>
  </si>
  <si>
    <t>总投资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</si>
</sst>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0.45"/>
      <color rgb="FF000000"/>
      <name val="Times New Roman"/>
      <charset val="134"/>
    </font>
    <font>
      <sz val="10.45"/>
      <color rgb="FF000000"/>
      <name val="宋体"/>
      <charset val="134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1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abSelected="1" zoomScale="130" zoomScaleNormal="130" topLeftCell="A26" workbookViewId="0">
      <selection activeCell="C24" sqref="C24"/>
    </sheetView>
  </sheetViews>
  <sheetFormatPr defaultColWidth="9" defaultRowHeight="13.5" outlineLevelCol="7"/>
  <cols>
    <col min="1" max="1" width="8" customWidth="1"/>
    <col min="2" max="2" width="22" customWidth="1"/>
    <col min="3" max="3" width="20.625" customWidth="1"/>
    <col min="4" max="4" width="19.625" customWidth="1"/>
  </cols>
  <sheetData>
    <row r="1" s="1" customFormat="1" ht="27" customHeight="1" spans="1:6">
      <c r="A1" s="2" t="s">
        <v>0</v>
      </c>
      <c r="B1" s="2"/>
      <c r="C1" s="2"/>
      <c r="D1" s="3"/>
      <c r="E1" s="4"/>
      <c r="F1" s="4"/>
    </row>
    <row r="2" ht="38" customHeight="1" spans="1:4">
      <c r="A2" s="5" t="s">
        <v>1</v>
      </c>
      <c r="B2" s="5"/>
      <c r="C2" s="5"/>
      <c r="D2" s="5"/>
    </row>
    <row r="3" ht="36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ht="20" customHeight="1" spans="1:4">
      <c r="A4" s="7" t="s">
        <v>6</v>
      </c>
      <c r="B4" s="7" t="s">
        <v>7</v>
      </c>
      <c r="C4" s="8">
        <f>C5+C11+C30+C34</f>
        <v>9185.75</v>
      </c>
      <c r="D4" s="7"/>
    </row>
    <row r="5" ht="20" customHeight="1" spans="1:4">
      <c r="A5" s="9" t="s">
        <v>8</v>
      </c>
      <c r="B5" s="9" t="s">
        <v>9</v>
      </c>
      <c r="C5" s="10">
        <f>SUM(C6:C10)</f>
        <v>1145.15</v>
      </c>
      <c r="D5" s="7"/>
    </row>
    <row r="6" ht="20" customHeight="1" spans="1:4">
      <c r="A6" s="11">
        <v>1</v>
      </c>
      <c r="B6" s="9" t="s">
        <v>10</v>
      </c>
      <c r="C6" s="10">
        <v>846.82</v>
      </c>
      <c r="D6" s="7"/>
    </row>
    <row r="7" ht="20" customHeight="1" spans="1:4">
      <c r="A7" s="11">
        <v>2</v>
      </c>
      <c r="B7" s="9" t="s">
        <v>11</v>
      </c>
      <c r="C7" s="10">
        <v>216</v>
      </c>
      <c r="D7" s="7"/>
    </row>
    <row r="8" ht="20" customHeight="1" spans="1:4">
      <c r="A8" s="11">
        <v>3</v>
      </c>
      <c r="B8" s="9" t="s">
        <v>12</v>
      </c>
      <c r="C8" s="10">
        <v>50.6</v>
      </c>
      <c r="D8" s="7"/>
    </row>
    <row r="9" ht="20" customHeight="1" spans="1:4">
      <c r="A9" s="11">
        <v>4</v>
      </c>
      <c r="B9" s="9" t="s">
        <v>13</v>
      </c>
      <c r="C9" s="10">
        <v>14.65</v>
      </c>
      <c r="D9" s="7"/>
    </row>
    <row r="10" ht="20" customHeight="1" spans="1:4">
      <c r="A10" s="11">
        <v>5</v>
      </c>
      <c r="B10" s="9" t="s">
        <v>14</v>
      </c>
      <c r="C10" s="10">
        <v>17.08</v>
      </c>
      <c r="D10" s="7"/>
    </row>
    <row r="11" ht="20" customHeight="1" spans="1:4">
      <c r="A11" s="9" t="s">
        <v>15</v>
      </c>
      <c r="B11" s="9" t="s">
        <v>16</v>
      </c>
      <c r="C11" s="10">
        <f>C12+C17+C24+C27+C28+C29</f>
        <v>7287.01</v>
      </c>
      <c r="D11" s="7"/>
    </row>
    <row r="12" ht="20" customHeight="1" spans="1:4">
      <c r="A12" s="11">
        <v>1</v>
      </c>
      <c r="B12" s="9" t="s">
        <v>17</v>
      </c>
      <c r="C12" s="10">
        <f>SUM(C13:C16)</f>
        <v>345</v>
      </c>
      <c r="D12" s="7"/>
    </row>
    <row r="13" ht="20" customHeight="1" spans="1:4">
      <c r="A13" s="11"/>
      <c r="B13" s="9" t="s">
        <v>18</v>
      </c>
      <c r="C13" s="10">
        <v>135</v>
      </c>
      <c r="D13" s="7"/>
    </row>
    <row r="14" ht="20" customHeight="1" spans="1:4">
      <c r="A14" s="11"/>
      <c r="B14" s="9" t="s">
        <v>19</v>
      </c>
      <c r="C14" s="10">
        <v>30</v>
      </c>
      <c r="D14" s="7"/>
    </row>
    <row r="15" ht="20" customHeight="1" spans="1:4">
      <c r="A15" s="11"/>
      <c r="B15" s="9" t="s">
        <v>20</v>
      </c>
      <c r="C15" s="10">
        <v>60</v>
      </c>
      <c r="D15" s="7"/>
    </row>
    <row r="16" ht="24" customHeight="1" spans="1:4">
      <c r="A16" s="11"/>
      <c r="B16" s="9" t="s">
        <v>21</v>
      </c>
      <c r="C16" s="10">
        <v>120</v>
      </c>
      <c r="D16" s="9"/>
    </row>
    <row r="17" ht="20" customHeight="1" spans="1:4">
      <c r="A17" s="11">
        <v>2</v>
      </c>
      <c r="B17" s="9" t="s">
        <v>22</v>
      </c>
      <c r="C17" s="10">
        <f>SUM(C18:C23)</f>
        <v>4866.81</v>
      </c>
      <c r="D17" s="9"/>
    </row>
    <row r="18" ht="20" customHeight="1" spans="1:4">
      <c r="A18" s="11"/>
      <c r="B18" s="9" t="s">
        <v>23</v>
      </c>
      <c r="C18" s="10">
        <v>331.74</v>
      </c>
      <c r="D18" s="9"/>
    </row>
    <row r="19" ht="20" customHeight="1" spans="1:4">
      <c r="A19" s="11"/>
      <c r="B19" s="9" t="s">
        <v>24</v>
      </c>
      <c r="C19" s="10">
        <v>590.43</v>
      </c>
      <c r="D19" s="9"/>
    </row>
    <row r="20" ht="20" customHeight="1" spans="1:4">
      <c r="A20" s="11"/>
      <c r="B20" s="9" t="s">
        <v>25</v>
      </c>
      <c r="C20" s="10">
        <v>1049.25</v>
      </c>
      <c r="D20" s="9"/>
    </row>
    <row r="21" ht="20" customHeight="1" spans="1:4">
      <c r="A21" s="11"/>
      <c r="B21" s="9" t="s">
        <v>26</v>
      </c>
      <c r="C21" s="10">
        <v>838.67</v>
      </c>
      <c r="D21" s="9"/>
    </row>
    <row r="22" ht="20" customHeight="1" spans="1:4">
      <c r="A22" s="11"/>
      <c r="B22" s="9" t="s">
        <v>27</v>
      </c>
      <c r="C22" s="10">
        <v>1774.26</v>
      </c>
      <c r="D22" s="9"/>
    </row>
    <row r="23" ht="20" customHeight="1" spans="1:4">
      <c r="A23" s="11"/>
      <c r="B23" s="9" t="s">
        <v>28</v>
      </c>
      <c r="C23" s="10">
        <v>282.46</v>
      </c>
      <c r="D23" s="9"/>
    </row>
    <row r="24" ht="20" customHeight="1" spans="1:4">
      <c r="A24" s="11">
        <v>3</v>
      </c>
      <c r="B24" s="9" t="s">
        <v>29</v>
      </c>
      <c r="C24" s="10">
        <f>SUM(C25:C26)</f>
        <v>1069.88</v>
      </c>
      <c r="D24" s="9"/>
    </row>
    <row r="25" ht="20" customHeight="1" spans="1:4">
      <c r="A25" s="11"/>
      <c r="B25" s="9" t="s">
        <v>30</v>
      </c>
      <c r="C25" s="10">
        <v>913.88</v>
      </c>
      <c r="D25" s="9"/>
    </row>
    <row r="26" ht="20" customHeight="1" spans="1:4">
      <c r="A26" s="11"/>
      <c r="B26" s="9" t="s">
        <v>31</v>
      </c>
      <c r="C26" s="10">
        <v>156</v>
      </c>
      <c r="D26" s="9"/>
    </row>
    <row r="27" ht="20" customHeight="1" spans="1:4">
      <c r="A27" s="11">
        <v>4</v>
      </c>
      <c r="B27" s="9" t="s">
        <v>32</v>
      </c>
      <c r="C27" s="10">
        <v>340.4</v>
      </c>
      <c r="D27" s="9"/>
    </row>
    <row r="28" ht="20" customHeight="1" spans="1:4">
      <c r="A28" s="11">
        <v>5</v>
      </c>
      <c r="B28" s="9" t="s">
        <v>33</v>
      </c>
      <c r="C28" s="10">
        <v>326.4</v>
      </c>
      <c r="D28" s="9"/>
    </row>
    <row r="29" ht="20" customHeight="1" spans="1:4">
      <c r="A29" s="11">
        <v>6</v>
      </c>
      <c r="B29" s="9" t="s">
        <v>34</v>
      </c>
      <c r="C29" s="10">
        <v>338.52</v>
      </c>
      <c r="D29" s="9"/>
    </row>
    <row r="30" ht="20" customHeight="1" spans="1:4">
      <c r="A30" s="9" t="s">
        <v>35</v>
      </c>
      <c r="B30" s="9" t="s">
        <v>36</v>
      </c>
      <c r="C30" s="10">
        <f>SUM(C31:C33)</f>
        <v>48.46</v>
      </c>
      <c r="D30" s="9"/>
    </row>
    <row r="31" ht="20" customHeight="1" spans="1:4">
      <c r="A31" s="11">
        <v>1</v>
      </c>
      <c r="B31" s="9" t="s">
        <v>37</v>
      </c>
      <c r="C31" s="10">
        <v>29.46</v>
      </c>
      <c r="D31" s="9"/>
    </row>
    <row r="32" ht="20" customHeight="1" spans="1:4">
      <c r="A32" s="11">
        <v>2</v>
      </c>
      <c r="B32" s="9" t="s">
        <v>38</v>
      </c>
      <c r="C32" s="10">
        <v>10</v>
      </c>
      <c r="D32" s="9"/>
    </row>
    <row r="33" ht="20" customHeight="1" spans="1:8">
      <c r="A33" s="11">
        <v>3</v>
      </c>
      <c r="B33" s="9" t="s">
        <v>39</v>
      </c>
      <c r="C33" s="10">
        <v>9</v>
      </c>
      <c r="D33" s="9"/>
      <c r="H33" s="12"/>
    </row>
    <row r="34" ht="20" customHeight="1" spans="1:8">
      <c r="A34" s="9" t="s">
        <v>40</v>
      </c>
      <c r="B34" s="9" t="s">
        <v>41</v>
      </c>
      <c r="C34" s="10">
        <f>C35</f>
        <v>705.13</v>
      </c>
      <c r="D34" s="9"/>
      <c r="H34" s="12"/>
    </row>
    <row r="35" ht="20" customHeight="1" spans="1:8">
      <c r="A35" s="11">
        <v>1</v>
      </c>
      <c r="B35" s="9" t="s">
        <v>41</v>
      </c>
      <c r="C35" s="10">
        <v>705.13</v>
      </c>
      <c r="D35" s="9"/>
      <c r="H35" s="12"/>
    </row>
    <row r="36" ht="20" customHeight="1" spans="1:8">
      <c r="A36" s="7" t="s">
        <v>42</v>
      </c>
      <c r="B36" s="7" t="s">
        <v>43</v>
      </c>
      <c r="C36" s="13">
        <f>SUM(C37:C44)</f>
        <v>773.08</v>
      </c>
      <c r="D36" s="9"/>
      <c r="H36" s="14"/>
    </row>
    <row r="37" ht="20" customHeight="1" spans="1:8">
      <c r="A37" s="11">
        <v>1</v>
      </c>
      <c r="B37" s="9" t="s">
        <v>44</v>
      </c>
      <c r="C37" s="11">
        <v>73.49</v>
      </c>
      <c r="D37" s="9"/>
      <c r="H37" s="12"/>
    </row>
    <row r="38" ht="20" customHeight="1" spans="1:8">
      <c r="A38" s="11">
        <v>2</v>
      </c>
      <c r="B38" s="9" t="s">
        <v>45</v>
      </c>
      <c r="C38" s="10">
        <v>319.63</v>
      </c>
      <c r="D38" s="9"/>
      <c r="H38" s="14"/>
    </row>
    <row r="39" ht="20" customHeight="1" spans="1:8">
      <c r="A39" s="11">
        <v>3</v>
      </c>
      <c r="B39" s="9" t="s">
        <v>46</v>
      </c>
      <c r="C39" s="11">
        <v>244.86</v>
      </c>
      <c r="D39" s="9"/>
      <c r="H39" s="14"/>
    </row>
    <row r="40" ht="20" customHeight="1" spans="1:8">
      <c r="A40" s="11">
        <v>4</v>
      </c>
      <c r="B40" s="9" t="s">
        <v>47</v>
      </c>
      <c r="C40" s="11">
        <v>41.27</v>
      </c>
      <c r="D40" s="9"/>
      <c r="H40" s="12"/>
    </row>
    <row r="41" ht="20" customHeight="1" spans="1:8">
      <c r="A41" s="11">
        <v>5</v>
      </c>
      <c r="B41" s="9" t="s">
        <v>48</v>
      </c>
      <c r="C41" s="11">
        <v>23.83</v>
      </c>
      <c r="D41" s="9"/>
      <c r="H41" s="12"/>
    </row>
    <row r="42" ht="20" customHeight="1" spans="1:8">
      <c r="A42" s="11">
        <v>6</v>
      </c>
      <c r="B42" s="9" t="s">
        <v>49</v>
      </c>
      <c r="C42" s="10">
        <v>20</v>
      </c>
      <c r="D42" s="9"/>
      <c r="H42" s="14"/>
    </row>
    <row r="43" ht="20" customHeight="1" spans="1:8">
      <c r="A43" s="11">
        <v>7</v>
      </c>
      <c r="B43" s="9" t="s">
        <v>50</v>
      </c>
      <c r="C43" s="10">
        <v>30</v>
      </c>
      <c r="D43" s="9"/>
      <c r="H43" s="12"/>
    </row>
    <row r="44" ht="20" customHeight="1" spans="1:4">
      <c r="A44" s="11">
        <v>8</v>
      </c>
      <c r="B44" s="9" t="s">
        <v>51</v>
      </c>
      <c r="C44" s="10">
        <v>20</v>
      </c>
      <c r="D44" s="9"/>
    </row>
    <row r="45" ht="20" customHeight="1" spans="1:4">
      <c r="A45" s="7" t="s">
        <v>52</v>
      </c>
      <c r="B45" s="7" t="s">
        <v>53</v>
      </c>
      <c r="C45" s="13">
        <f>C4+C36</f>
        <v>9958.83</v>
      </c>
      <c r="D45" s="9"/>
    </row>
    <row r="46" spans="1:1">
      <c r="A46" s="15"/>
    </row>
  </sheetData>
  <mergeCells count="1">
    <mergeCell ref="A2:D2"/>
  </mergeCells>
  <printOptions horizontalCentered="1"/>
  <pageMargins left="0.751388888888889" right="0.751388888888889" top="1" bottom="1" header="0.5" footer="0.5"/>
  <pageSetup paperSize="9" orientation="portrait" horizontalDpi="600"/>
  <headerFooter/>
  <ignoredErrors>
    <ignoredError sqref="C24 C5 C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WPS_1562217884</cp:lastModifiedBy>
  <dcterms:created xsi:type="dcterms:W3CDTF">2025-01-20T03:13:00Z</dcterms:created>
  <dcterms:modified xsi:type="dcterms:W3CDTF">2025-03-19T01:21:13Z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7A261DC45E2F47AA8598488E7AF19756_13</vt:lpwstr>
  </property>
  <property fmtid="{D5CDD505-2E9C-101B-9397-08002B2CF9AE}" pid="3" name="KSOProductBuildVer">
    <vt:lpwstr>2052-12.1.0.20305</vt:lpwstr>
  </property>
</Properties>
</file>