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05" yWindow="-105" windowWidth="20715" windowHeight="13155" tabRatio="924"/>
  </bookViews>
  <sheets>
    <sheet name="附件1  2024年完成情况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5" i="1" l="1"/>
  <c r="J25" i="1"/>
  <c r="I25" i="1"/>
  <c r="H25" i="1"/>
  <c r="G25" i="1"/>
  <c r="F25" i="1"/>
  <c r="E25" i="1"/>
  <c r="D25" i="1"/>
  <c r="C25" i="1"/>
  <c r="B25" i="1"/>
  <c r="I24" i="1"/>
  <c r="E24" i="1"/>
  <c r="B24" i="1"/>
  <c r="I23" i="1"/>
  <c r="E23" i="1"/>
  <c r="B23" i="1"/>
  <c r="I22" i="1"/>
  <c r="E22" i="1"/>
  <c r="B22" i="1"/>
  <c r="I21" i="1"/>
  <c r="E21" i="1"/>
  <c r="B21" i="1"/>
  <c r="I20" i="1"/>
  <c r="E20" i="1"/>
  <c r="B20" i="1"/>
  <c r="I19" i="1"/>
  <c r="E19" i="1"/>
  <c r="B19" i="1"/>
  <c r="I18" i="1"/>
  <c r="E18" i="1"/>
  <c r="B18" i="1"/>
  <c r="I17" i="1"/>
  <c r="E17" i="1"/>
  <c r="B17" i="1"/>
  <c r="I16" i="1"/>
  <c r="E16" i="1"/>
  <c r="B16" i="1"/>
  <c r="I15" i="1"/>
  <c r="E15" i="1"/>
  <c r="B15" i="1"/>
  <c r="I14" i="1"/>
  <c r="E14" i="1"/>
  <c r="B14" i="1"/>
  <c r="I13" i="1"/>
  <c r="E13" i="1"/>
  <c r="B13" i="1"/>
  <c r="I12" i="1"/>
  <c r="E12" i="1"/>
  <c r="B12" i="1"/>
  <c r="I11" i="1"/>
  <c r="E11" i="1"/>
  <c r="B11" i="1"/>
  <c r="I10" i="1"/>
  <c r="E10" i="1"/>
  <c r="B10" i="1"/>
  <c r="I9" i="1"/>
  <c r="E9" i="1"/>
  <c r="B9" i="1"/>
  <c r="I8" i="1"/>
  <c r="E8" i="1"/>
  <c r="B8" i="1"/>
  <c r="I7" i="1"/>
  <c r="E7" i="1"/>
  <c r="B7" i="1"/>
  <c r="I6" i="1"/>
  <c r="E6" i="1"/>
  <c r="B6" i="1"/>
  <c r="I5" i="1"/>
  <c r="E5" i="1"/>
  <c r="B5" i="1"/>
</calcChain>
</file>

<file path=xl/sharedStrings.xml><?xml version="1.0" encoding="utf-8"?>
<sst xmlns="http://schemas.openxmlformats.org/spreadsheetml/2006/main" count="43" uniqueCount="38">
  <si>
    <t>附件1</t>
  </si>
  <si>
    <t>2024年各镇入河排污口未完成整治任务汇总表</t>
  </si>
  <si>
    <t>镇名</t>
  </si>
  <si>
    <r>
      <rPr>
        <b/>
        <sz val="12"/>
        <color theme="1"/>
        <rFont val="仿宋_GB2312"/>
        <charset val="134"/>
      </rPr>
      <t xml:space="preserve">已整治完成并申请销号
</t>
    </r>
    <r>
      <rPr>
        <b/>
        <sz val="10"/>
        <color theme="1"/>
        <rFont val="仿宋_GB2312"/>
        <charset val="134"/>
      </rPr>
      <t>（含已销号）</t>
    </r>
  </si>
  <si>
    <t>已销号</t>
  </si>
  <si>
    <t>国市考断面1公里</t>
  </si>
  <si>
    <t>纳入一事一议</t>
  </si>
  <si>
    <t>纳入农污统筹</t>
  </si>
  <si>
    <r>
      <rPr>
        <b/>
        <sz val="12"/>
        <color theme="1"/>
        <rFont val="宋体"/>
        <charset val="134"/>
        <scheme val="minor"/>
      </rPr>
      <t xml:space="preserve">未完成整治任务
</t>
    </r>
    <r>
      <rPr>
        <b/>
        <sz val="10"/>
        <color theme="1"/>
        <rFont val="宋体"/>
        <charset val="134"/>
        <scheme val="minor"/>
      </rPr>
      <t>（含国市考断面1公里+一事一议）</t>
    </r>
  </si>
  <si>
    <t>数量
（个）</t>
  </si>
  <si>
    <t>百分比
（%）</t>
  </si>
  <si>
    <t>整治任务数量
（个）</t>
  </si>
  <si>
    <r>
      <rPr>
        <b/>
        <sz val="12"/>
        <rFont val="宋体"/>
        <charset val="134"/>
        <scheme val="minor"/>
      </rPr>
      <t xml:space="preserve">已整治完成并申请销号数量
</t>
    </r>
    <r>
      <rPr>
        <b/>
        <sz val="10"/>
        <rFont val="宋体"/>
        <charset val="134"/>
        <scheme val="minor"/>
      </rPr>
      <t>（含已销号）</t>
    </r>
    <r>
      <rPr>
        <b/>
        <sz val="12"/>
        <rFont val="宋体"/>
        <charset val="134"/>
        <scheme val="minor"/>
      </rPr>
      <t>(个)</t>
    </r>
  </si>
  <si>
    <t>未完成数
（个）</t>
  </si>
  <si>
    <t>航头镇</t>
  </si>
  <si>
    <t>唐镇</t>
  </si>
  <si>
    <t>张江镇</t>
  </si>
  <si>
    <t>高东镇</t>
  </si>
  <si>
    <t>北蔡镇</t>
  </si>
  <si>
    <t>三林镇</t>
  </si>
  <si>
    <t>金桥镇</t>
  </si>
  <si>
    <t>高行镇</t>
  </si>
  <si>
    <t>合庆镇</t>
  </si>
  <si>
    <t>高桥镇</t>
  </si>
  <si>
    <t>曹路镇</t>
  </si>
  <si>
    <t>康桥镇</t>
  </si>
  <si>
    <t>祝桥镇</t>
  </si>
  <si>
    <t>惠南镇</t>
  </si>
  <si>
    <t>新场镇</t>
  </si>
  <si>
    <t>川沙新镇</t>
  </si>
  <si>
    <t>周浦镇</t>
  </si>
  <si>
    <t>老港镇</t>
  </si>
  <si>
    <t>宣桥镇</t>
  </si>
  <si>
    <t>大团镇</t>
  </si>
  <si>
    <t>合计</t>
  </si>
  <si>
    <t>注：以上统计数据截至2025年2月20日。</t>
  </si>
  <si>
    <t>应整治
任务
数量
（个）</t>
    <phoneticPr fontId="20" type="noConversion"/>
  </si>
  <si>
    <r>
      <t>下达整治任务</t>
    </r>
    <r>
      <rPr>
        <b/>
        <sz val="12"/>
        <color rgb="FF000000"/>
        <rFont val="仿宋_GB2312"/>
        <charset val="134"/>
      </rPr>
      <t xml:space="preserve">
</t>
    </r>
    <r>
      <rPr>
        <b/>
        <sz val="10"/>
        <color rgb="FF000000"/>
        <rFont val="仿宋_GB2312"/>
        <charset val="134"/>
      </rPr>
      <t>（整治任务+一事一议+农污统筹）</t>
    </r>
    <phoneticPr fontId="2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</si>
</sst>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宋体"/>
      <charset val="134"/>
      <scheme val="minor"/>
    </font>
    <font>
      <b/>
      <sz val="18"/>
      <color theme="1"/>
      <name val="仿宋_GB2312"/>
      <charset val="134"/>
    </font>
    <font>
      <sz val="11"/>
      <color theme="1"/>
      <name val="仿宋_GB2312"/>
      <charset val="134"/>
    </font>
    <font>
      <sz val="14"/>
      <color theme="1"/>
      <name val="宋体"/>
      <charset val="134"/>
      <scheme val="minor"/>
    </font>
    <font>
      <b/>
      <sz val="20"/>
      <color theme="1"/>
      <name val="仿宋_GB2312"/>
      <charset val="134"/>
    </font>
    <font>
      <b/>
      <sz val="12"/>
      <color indexed="8"/>
      <name val="仿宋_GB2312"/>
      <charset val="134"/>
    </font>
    <font>
      <b/>
      <sz val="12"/>
      <color theme="1"/>
      <name val="仿宋_GB2312"/>
      <charset val="134"/>
    </font>
    <font>
      <b/>
      <sz val="12"/>
      <name val="宋体"/>
      <charset val="134"/>
      <scheme val="minor"/>
    </font>
    <font>
      <b/>
      <sz val="12"/>
      <color rgb="FF000000"/>
      <name val="仿宋_GB2312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color theme="1"/>
      <name val="仿宋_GB2312"/>
      <charset val="134"/>
    </font>
    <font>
      <sz val="1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0"/>
      <color rgb="FF000000"/>
      <name val="仿宋_GB2312"/>
      <charset val="134"/>
    </font>
    <font>
      <b/>
      <sz val="10"/>
      <color theme="1"/>
      <name val="仿宋_GB2312"/>
      <charset val="134"/>
    </font>
    <font>
      <b/>
      <sz val="10"/>
      <color theme="1"/>
      <name val="宋体"/>
      <charset val="134"/>
      <scheme val="minor"/>
    </font>
    <font>
      <b/>
      <sz val="10"/>
      <name val="宋体"/>
      <charset val="134"/>
      <scheme val="minor"/>
    </font>
    <font>
      <sz val="9"/>
      <name val="宋体"/>
      <family val="3"/>
      <charset val="134"/>
      <scheme val="minor"/>
    </font>
    <font>
      <b/>
      <sz val="12"/>
      <color rgb="FF000000"/>
      <name val="宋体"/>
      <family val="3"/>
      <charset val="134"/>
      <scheme val="major"/>
    </font>
    <font>
      <b/>
      <sz val="12"/>
      <color theme="1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>
      <alignment vertical="center"/>
    </xf>
    <xf numFmtId="9" fontId="14" fillId="0" borderId="0" applyFont="0" applyFill="0" applyBorder="0" applyAlignment="0" applyProtection="0">
      <alignment vertical="center"/>
    </xf>
    <xf numFmtId="0" fontId="15" fillId="0" borderId="0">
      <alignment vertical="center"/>
    </xf>
  </cellStyleXfs>
  <cellXfs count="2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9" fontId="9" fillId="0" borderId="1" xfId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2" fillId="0" borderId="0" xfId="0" applyFont="1">
      <alignment vertical="center"/>
    </xf>
    <xf numFmtId="0" fontId="13" fillId="0" borderId="1" xfId="0" applyFont="1" applyBorder="1" applyAlignment="1">
      <alignment horizontal="center" vertical="center" wrapText="1"/>
    </xf>
    <xf numFmtId="0" fontId="21" fillId="0" borderId="1" xfId="2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5" fillId="0" borderId="1" xfId="2" applyFont="1" applyBorder="1" applyAlignment="1">
      <alignment horizontal="center" vertical="center"/>
    </xf>
    <xf numFmtId="0" fontId="22" fillId="0" borderId="1" xfId="2" applyFont="1" applyBorder="1" applyAlignment="1">
      <alignment horizontal="center" vertical="center" wrapText="1"/>
    </xf>
    <xf numFmtId="0" fontId="6" fillId="0" borderId="1" xfId="2" applyFont="1" applyBorder="1" applyAlignment="1">
      <alignment horizontal="center" vertical="center" wrapText="1"/>
    </xf>
  </cellXfs>
  <cellStyles count="3">
    <cellStyle name="百分比" xfId="1" builtinId="5"/>
    <cellStyle name="常规" xfId="0" builtinId="0"/>
    <cellStyle name="常规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6"/>
  <sheetViews>
    <sheetView tabSelected="1" workbookViewId="0">
      <selection activeCell="B3" sqref="B3"/>
    </sheetView>
  </sheetViews>
  <sheetFormatPr defaultColWidth="9" defaultRowHeight="13.5" x14ac:dyDescent="0.15"/>
  <cols>
    <col min="1" max="1" width="10.375" customWidth="1"/>
    <col min="2" max="2" width="27.125" customWidth="1"/>
    <col min="3" max="3" width="9.125" customWidth="1"/>
    <col min="4" max="4" width="11.125" customWidth="1"/>
    <col min="5" max="5" width="12" customWidth="1"/>
    <col min="6" max="6" width="8.125" customWidth="1"/>
    <col min="7" max="7" width="14.375" style="1" customWidth="1"/>
    <col min="8" max="8" width="16.875" style="1" customWidth="1"/>
    <col min="9" max="9" width="9.125" style="1" customWidth="1"/>
    <col min="10" max="10" width="9.875" style="1" customWidth="1"/>
    <col min="11" max="11" width="10.375" style="1" customWidth="1"/>
    <col min="12" max="12" width="27.625" customWidth="1"/>
  </cols>
  <sheetData>
    <row r="1" spans="1:12" ht="20.100000000000001" customHeight="1" x14ac:dyDescent="0.15">
      <c r="A1" s="2" t="s">
        <v>0</v>
      </c>
      <c r="B1" s="2"/>
      <c r="C1" s="14"/>
      <c r="D1" s="14"/>
      <c r="E1" s="14"/>
      <c r="F1" s="3"/>
    </row>
    <row r="2" spans="1:12" ht="24" customHeight="1" x14ac:dyDescent="0.15">
      <c r="A2" s="15" t="s">
        <v>1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</row>
    <row r="3" spans="1:12" ht="38.25" x14ac:dyDescent="0.15">
      <c r="A3" s="19" t="s">
        <v>2</v>
      </c>
      <c r="B3" s="13" t="s">
        <v>37</v>
      </c>
      <c r="C3" s="20" t="s">
        <v>36</v>
      </c>
      <c r="D3" s="16" t="s">
        <v>3</v>
      </c>
      <c r="E3" s="17"/>
      <c r="F3" s="4" t="s">
        <v>4</v>
      </c>
      <c r="G3" s="18" t="s">
        <v>5</v>
      </c>
      <c r="H3" s="18"/>
      <c r="I3" s="18"/>
      <c r="J3" s="12" t="s">
        <v>6</v>
      </c>
      <c r="K3" s="12" t="s">
        <v>7</v>
      </c>
      <c r="L3" s="12" t="s">
        <v>8</v>
      </c>
    </row>
    <row r="4" spans="1:12" ht="46.15" customHeight="1" x14ac:dyDescent="0.15">
      <c r="A4" s="19"/>
      <c r="B4" s="5" t="s">
        <v>9</v>
      </c>
      <c r="C4" s="21"/>
      <c r="D4" s="5" t="s">
        <v>9</v>
      </c>
      <c r="E4" s="5" t="s">
        <v>10</v>
      </c>
      <c r="F4" s="5" t="s">
        <v>9</v>
      </c>
      <c r="G4" s="6" t="s">
        <v>11</v>
      </c>
      <c r="H4" s="6" t="s">
        <v>12</v>
      </c>
      <c r="I4" s="6" t="s">
        <v>13</v>
      </c>
      <c r="J4" s="5" t="s">
        <v>9</v>
      </c>
      <c r="K4" s="5" t="s">
        <v>9</v>
      </c>
      <c r="L4" s="5" t="s">
        <v>9</v>
      </c>
    </row>
    <row r="5" spans="1:12" ht="20.100000000000001" customHeight="1" x14ac:dyDescent="0.15">
      <c r="A5" s="7" t="s">
        <v>14</v>
      </c>
      <c r="B5" s="7">
        <f>C5+J5+K5</f>
        <v>1220</v>
      </c>
      <c r="C5" s="7">
        <v>1046</v>
      </c>
      <c r="D5" s="7">
        <v>1046</v>
      </c>
      <c r="E5" s="8">
        <f t="shared" ref="E5:E12" si="0">D5/C5</f>
        <v>1</v>
      </c>
      <c r="F5" s="7">
        <v>1046</v>
      </c>
      <c r="G5" s="9">
        <v>368</v>
      </c>
      <c r="H5" s="9">
        <v>368</v>
      </c>
      <c r="I5" s="9">
        <f t="shared" ref="I5:I12" si="1">G5-H5</f>
        <v>0</v>
      </c>
      <c r="J5" s="7">
        <v>1</v>
      </c>
      <c r="K5" s="7">
        <v>173</v>
      </c>
      <c r="L5" s="7">
        <v>1</v>
      </c>
    </row>
    <row r="6" spans="1:12" ht="20.100000000000001" customHeight="1" x14ac:dyDescent="0.15">
      <c r="A6" s="7" t="s">
        <v>15</v>
      </c>
      <c r="B6" s="7">
        <f t="shared" ref="B6:B25" si="2">C6+J6+K6</f>
        <v>262</v>
      </c>
      <c r="C6" s="7">
        <v>255</v>
      </c>
      <c r="D6" s="7">
        <v>255</v>
      </c>
      <c r="E6" s="8">
        <f t="shared" si="0"/>
        <v>1</v>
      </c>
      <c r="F6" s="7">
        <v>253</v>
      </c>
      <c r="G6" s="9">
        <v>25</v>
      </c>
      <c r="H6" s="9">
        <v>25</v>
      </c>
      <c r="I6" s="9">
        <f t="shared" si="1"/>
        <v>0</v>
      </c>
      <c r="J6" s="7">
        <v>3</v>
      </c>
      <c r="K6" s="7">
        <v>4</v>
      </c>
      <c r="L6" s="7">
        <v>3</v>
      </c>
    </row>
    <row r="7" spans="1:12" ht="20.100000000000001" customHeight="1" x14ac:dyDescent="0.15">
      <c r="A7" s="7" t="s">
        <v>16</v>
      </c>
      <c r="B7" s="7">
        <f t="shared" si="2"/>
        <v>299</v>
      </c>
      <c r="C7" s="7">
        <v>250</v>
      </c>
      <c r="D7" s="7">
        <v>250</v>
      </c>
      <c r="E7" s="8">
        <f t="shared" si="0"/>
        <v>1</v>
      </c>
      <c r="F7" s="7">
        <v>250</v>
      </c>
      <c r="G7" s="9">
        <v>25</v>
      </c>
      <c r="H7" s="9">
        <v>25</v>
      </c>
      <c r="I7" s="9">
        <f t="shared" si="1"/>
        <v>0</v>
      </c>
      <c r="J7" s="7">
        <v>14</v>
      </c>
      <c r="K7" s="7">
        <v>35</v>
      </c>
      <c r="L7" s="7">
        <v>14</v>
      </c>
    </row>
    <row r="8" spans="1:12" ht="20.100000000000001" customHeight="1" x14ac:dyDescent="0.15">
      <c r="A8" s="7" t="s">
        <v>17</v>
      </c>
      <c r="B8" s="7">
        <f t="shared" si="2"/>
        <v>96</v>
      </c>
      <c r="C8" s="7">
        <v>96</v>
      </c>
      <c r="D8" s="7">
        <v>96</v>
      </c>
      <c r="E8" s="8">
        <f t="shared" si="0"/>
        <v>1</v>
      </c>
      <c r="F8" s="7">
        <v>96</v>
      </c>
      <c r="G8" s="9">
        <v>43</v>
      </c>
      <c r="H8" s="9">
        <v>43</v>
      </c>
      <c r="I8" s="9">
        <f t="shared" si="1"/>
        <v>0</v>
      </c>
      <c r="J8" s="7">
        <v>0</v>
      </c>
      <c r="K8" s="7">
        <v>0</v>
      </c>
      <c r="L8" s="7">
        <v>0</v>
      </c>
    </row>
    <row r="9" spans="1:12" ht="20.100000000000001" customHeight="1" x14ac:dyDescent="0.15">
      <c r="A9" s="7" t="s">
        <v>18</v>
      </c>
      <c r="B9" s="7">
        <f t="shared" si="2"/>
        <v>87</v>
      </c>
      <c r="C9" s="7">
        <v>87</v>
      </c>
      <c r="D9" s="7">
        <v>87</v>
      </c>
      <c r="E9" s="8">
        <f t="shared" si="0"/>
        <v>1</v>
      </c>
      <c r="F9" s="7">
        <v>87</v>
      </c>
      <c r="G9" s="9">
        <v>1</v>
      </c>
      <c r="H9" s="9">
        <v>1</v>
      </c>
      <c r="I9" s="9">
        <f t="shared" si="1"/>
        <v>0</v>
      </c>
      <c r="J9" s="7">
        <v>0</v>
      </c>
      <c r="K9" s="7">
        <v>0</v>
      </c>
      <c r="L9" s="7">
        <v>0</v>
      </c>
    </row>
    <row r="10" spans="1:12" ht="20.100000000000001" customHeight="1" x14ac:dyDescent="0.15">
      <c r="A10" s="7" t="s">
        <v>19</v>
      </c>
      <c r="B10" s="7">
        <f t="shared" si="2"/>
        <v>77</v>
      </c>
      <c r="C10" s="7">
        <v>73</v>
      </c>
      <c r="D10" s="7">
        <v>73</v>
      </c>
      <c r="E10" s="8">
        <f t="shared" si="0"/>
        <v>1</v>
      </c>
      <c r="F10" s="7">
        <v>73</v>
      </c>
      <c r="G10" s="9">
        <v>4</v>
      </c>
      <c r="H10" s="9">
        <v>4</v>
      </c>
      <c r="I10" s="9">
        <f t="shared" si="1"/>
        <v>0</v>
      </c>
      <c r="J10" s="7">
        <v>4</v>
      </c>
      <c r="K10" s="7">
        <v>0</v>
      </c>
      <c r="L10" s="7">
        <v>4</v>
      </c>
    </row>
    <row r="11" spans="1:12" ht="20.100000000000001" customHeight="1" x14ac:dyDescent="0.15">
      <c r="A11" s="7" t="s">
        <v>20</v>
      </c>
      <c r="B11" s="7">
        <f t="shared" si="2"/>
        <v>16</v>
      </c>
      <c r="C11" s="7">
        <v>16</v>
      </c>
      <c r="D11" s="7">
        <v>16</v>
      </c>
      <c r="E11" s="8">
        <f t="shared" si="0"/>
        <v>1</v>
      </c>
      <c r="F11" s="7">
        <v>16</v>
      </c>
      <c r="G11" s="9">
        <v>7</v>
      </c>
      <c r="H11" s="9">
        <v>7</v>
      </c>
      <c r="I11" s="9">
        <f t="shared" si="1"/>
        <v>0</v>
      </c>
      <c r="J11" s="7">
        <v>0</v>
      </c>
      <c r="K11" s="7">
        <v>0</v>
      </c>
      <c r="L11" s="7">
        <v>0</v>
      </c>
    </row>
    <row r="12" spans="1:12" ht="20.100000000000001" customHeight="1" x14ac:dyDescent="0.15">
      <c r="A12" s="7" t="s">
        <v>21</v>
      </c>
      <c r="B12" s="7">
        <f t="shared" si="2"/>
        <v>15</v>
      </c>
      <c r="C12" s="7">
        <v>15</v>
      </c>
      <c r="D12" s="7">
        <v>15</v>
      </c>
      <c r="E12" s="8">
        <f t="shared" si="0"/>
        <v>1</v>
      </c>
      <c r="F12" s="7">
        <v>15</v>
      </c>
      <c r="G12" s="9">
        <v>0</v>
      </c>
      <c r="H12" s="9">
        <v>0</v>
      </c>
      <c r="I12" s="9">
        <f t="shared" si="1"/>
        <v>0</v>
      </c>
      <c r="J12" s="7">
        <v>0</v>
      </c>
      <c r="K12" s="7">
        <v>0</v>
      </c>
      <c r="L12" s="7">
        <v>0</v>
      </c>
    </row>
    <row r="13" spans="1:12" ht="20.100000000000001" customHeight="1" x14ac:dyDescent="0.15">
      <c r="A13" s="7" t="s">
        <v>22</v>
      </c>
      <c r="B13" s="7">
        <f t="shared" si="2"/>
        <v>479</v>
      </c>
      <c r="C13" s="7">
        <v>462</v>
      </c>
      <c r="D13" s="7">
        <v>458</v>
      </c>
      <c r="E13" s="8">
        <f t="shared" ref="E13:E25" si="3">D13/C13</f>
        <v>0.99134199134199097</v>
      </c>
      <c r="F13" s="7">
        <v>453</v>
      </c>
      <c r="G13" s="9">
        <v>237</v>
      </c>
      <c r="H13" s="9">
        <v>234</v>
      </c>
      <c r="I13" s="9">
        <f t="shared" ref="I13:I24" si="4">G13-H13</f>
        <v>3</v>
      </c>
      <c r="J13" s="7">
        <v>13</v>
      </c>
      <c r="K13" s="7">
        <v>4</v>
      </c>
      <c r="L13" s="7">
        <v>17</v>
      </c>
    </row>
    <row r="14" spans="1:12" ht="20.100000000000001" customHeight="1" x14ac:dyDescent="0.15">
      <c r="A14" s="7" t="s">
        <v>23</v>
      </c>
      <c r="B14" s="7">
        <f t="shared" si="2"/>
        <v>221</v>
      </c>
      <c r="C14" s="7">
        <v>209</v>
      </c>
      <c r="D14" s="7">
        <v>207</v>
      </c>
      <c r="E14" s="8">
        <f t="shared" si="3"/>
        <v>0.99043062200956899</v>
      </c>
      <c r="F14" s="7">
        <v>205</v>
      </c>
      <c r="G14" s="9">
        <v>7</v>
      </c>
      <c r="H14" s="9">
        <v>7</v>
      </c>
      <c r="I14" s="9">
        <f t="shared" si="4"/>
        <v>0</v>
      </c>
      <c r="J14" s="7">
        <v>0</v>
      </c>
      <c r="K14" s="7">
        <v>12</v>
      </c>
      <c r="L14" s="7">
        <v>2</v>
      </c>
    </row>
    <row r="15" spans="1:12" ht="20.100000000000001" customHeight="1" x14ac:dyDescent="0.15">
      <c r="A15" s="7" t="s">
        <v>24</v>
      </c>
      <c r="B15" s="7">
        <f t="shared" si="2"/>
        <v>386</v>
      </c>
      <c r="C15" s="7">
        <v>379</v>
      </c>
      <c r="D15" s="7">
        <v>374</v>
      </c>
      <c r="E15" s="8">
        <f t="shared" si="3"/>
        <v>0.98680738786279698</v>
      </c>
      <c r="F15" s="7">
        <v>371</v>
      </c>
      <c r="G15" s="9">
        <v>103</v>
      </c>
      <c r="H15" s="9">
        <v>100</v>
      </c>
      <c r="I15" s="9">
        <f t="shared" si="4"/>
        <v>3</v>
      </c>
      <c r="J15" s="7">
        <v>0</v>
      </c>
      <c r="K15" s="7">
        <v>7</v>
      </c>
      <c r="L15" s="7">
        <v>5</v>
      </c>
    </row>
    <row r="16" spans="1:12" ht="20.100000000000001" customHeight="1" x14ac:dyDescent="0.15">
      <c r="A16" s="7" t="s">
        <v>25</v>
      </c>
      <c r="B16" s="7">
        <f t="shared" si="2"/>
        <v>214</v>
      </c>
      <c r="C16" s="7">
        <v>200</v>
      </c>
      <c r="D16" s="7">
        <v>196</v>
      </c>
      <c r="E16" s="8">
        <f t="shared" si="3"/>
        <v>0.98</v>
      </c>
      <c r="F16" s="7">
        <v>196</v>
      </c>
      <c r="G16" s="9">
        <v>96</v>
      </c>
      <c r="H16" s="9">
        <v>96</v>
      </c>
      <c r="I16" s="9">
        <f t="shared" si="4"/>
        <v>0</v>
      </c>
      <c r="J16" s="7">
        <v>0</v>
      </c>
      <c r="K16" s="7">
        <v>14</v>
      </c>
      <c r="L16" s="7">
        <v>4</v>
      </c>
    </row>
    <row r="17" spans="1:12" ht="20.100000000000001" customHeight="1" x14ac:dyDescent="0.15">
      <c r="A17" s="7" t="s">
        <v>26</v>
      </c>
      <c r="B17" s="7">
        <f t="shared" si="2"/>
        <v>1506</v>
      </c>
      <c r="C17" s="7">
        <v>1397</v>
      </c>
      <c r="D17" s="7">
        <v>1353</v>
      </c>
      <c r="E17" s="8">
        <f t="shared" si="3"/>
        <v>0.96850393700787396</v>
      </c>
      <c r="F17" s="7">
        <v>1345</v>
      </c>
      <c r="G17" s="9">
        <v>578</v>
      </c>
      <c r="H17" s="9">
        <v>568</v>
      </c>
      <c r="I17" s="9">
        <f t="shared" si="4"/>
        <v>10</v>
      </c>
      <c r="J17" s="7">
        <v>24</v>
      </c>
      <c r="K17" s="7">
        <v>85</v>
      </c>
      <c r="L17" s="7">
        <v>68</v>
      </c>
    </row>
    <row r="18" spans="1:12" ht="20.100000000000001" customHeight="1" x14ac:dyDescent="0.15">
      <c r="A18" s="7" t="s">
        <v>27</v>
      </c>
      <c r="B18" s="7">
        <f t="shared" si="2"/>
        <v>1484</v>
      </c>
      <c r="C18" s="7">
        <v>1195</v>
      </c>
      <c r="D18" s="7">
        <v>1131</v>
      </c>
      <c r="E18" s="8">
        <f t="shared" si="3"/>
        <v>0.94644351464435195</v>
      </c>
      <c r="F18" s="7">
        <v>1124</v>
      </c>
      <c r="G18" s="9">
        <v>144</v>
      </c>
      <c r="H18" s="9">
        <v>114</v>
      </c>
      <c r="I18" s="9">
        <f t="shared" si="4"/>
        <v>30</v>
      </c>
      <c r="J18" s="7">
        <v>92</v>
      </c>
      <c r="K18" s="7">
        <v>197</v>
      </c>
      <c r="L18" s="7">
        <v>156</v>
      </c>
    </row>
    <row r="19" spans="1:12" ht="20.100000000000001" customHeight="1" x14ac:dyDescent="0.15">
      <c r="A19" s="7" t="s">
        <v>28</v>
      </c>
      <c r="B19" s="7">
        <f t="shared" si="2"/>
        <v>1380</v>
      </c>
      <c r="C19" s="7">
        <v>1233</v>
      </c>
      <c r="D19" s="7">
        <v>1109</v>
      </c>
      <c r="E19" s="8">
        <f t="shared" si="3"/>
        <v>0.89943227899432299</v>
      </c>
      <c r="F19" s="7">
        <v>1097</v>
      </c>
      <c r="G19" s="9">
        <v>649</v>
      </c>
      <c r="H19" s="9">
        <v>557</v>
      </c>
      <c r="I19" s="9">
        <f t="shared" si="4"/>
        <v>92</v>
      </c>
      <c r="J19" s="7">
        <v>8</v>
      </c>
      <c r="K19" s="7">
        <v>139</v>
      </c>
      <c r="L19" s="7">
        <v>132</v>
      </c>
    </row>
    <row r="20" spans="1:12" ht="20.100000000000001" customHeight="1" x14ac:dyDescent="0.15">
      <c r="A20" s="7" t="s">
        <v>29</v>
      </c>
      <c r="B20" s="7">
        <f t="shared" si="2"/>
        <v>2018</v>
      </c>
      <c r="C20" s="7">
        <v>1453</v>
      </c>
      <c r="D20" s="7">
        <v>1301</v>
      </c>
      <c r="E20" s="8">
        <f t="shared" si="3"/>
        <v>0.89538885065382001</v>
      </c>
      <c r="F20" s="7">
        <v>1263</v>
      </c>
      <c r="G20" s="9">
        <v>307</v>
      </c>
      <c r="H20" s="9">
        <v>208</v>
      </c>
      <c r="I20" s="9">
        <f t="shared" si="4"/>
        <v>99</v>
      </c>
      <c r="J20" s="7">
        <v>221</v>
      </c>
      <c r="K20" s="7">
        <v>344</v>
      </c>
      <c r="L20" s="7">
        <v>373</v>
      </c>
    </row>
    <row r="21" spans="1:12" ht="20.100000000000001" customHeight="1" x14ac:dyDescent="0.15">
      <c r="A21" s="7" t="s">
        <v>30</v>
      </c>
      <c r="B21" s="7">
        <f t="shared" si="2"/>
        <v>434</v>
      </c>
      <c r="C21" s="7">
        <v>380</v>
      </c>
      <c r="D21" s="7">
        <v>335</v>
      </c>
      <c r="E21" s="8">
        <f t="shared" si="3"/>
        <v>0.88157894736842102</v>
      </c>
      <c r="F21" s="7">
        <v>334</v>
      </c>
      <c r="G21" s="9">
        <v>63</v>
      </c>
      <c r="H21" s="9">
        <v>50</v>
      </c>
      <c r="I21" s="9">
        <f t="shared" si="4"/>
        <v>13</v>
      </c>
      <c r="J21" s="7">
        <v>30</v>
      </c>
      <c r="K21" s="7">
        <v>24</v>
      </c>
      <c r="L21" s="7">
        <v>75</v>
      </c>
    </row>
    <row r="22" spans="1:12" ht="20.100000000000001" customHeight="1" x14ac:dyDescent="0.15">
      <c r="A22" s="7" t="s">
        <v>31</v>
      </c>
      <c r="B22" s="7">
        <f t="shared" si="2"/>
        <v>723</v>
      </c>
      <c r="C22" s="7">
        <v>666</v>
      </c>
      <c r="D22" s="7">
        <v>585</v>
      </c>
      <c r="E22" s="8">
        <f t="shared" si="3"/>
        <v>0.87837837837837796</v>
      </c>
      <c r="F22" s="7">
        <v>585</v>
      </c>
      <c r="G22" s="9">
        <v>372</v>
      </c>
      <c r="H22" s="9">
        <v>294</v>
      </c>
      <c r="I22" s="9">
        <f t="shared" si="4"/>
        <v>78</v>
      </c>
      <c r="J22" s="7">
        <v>0</v>
      </c>
      <c r="K22" s="7">
        <v>57</v>
      </c>
      <c r="L22" s="7">
        <v>81</v>
      </c>
    </row>
    <row r="23" spans="1:12" ht="20.100000000000001" customHeight="1" x14ac:dyDescent="0.15">
      <c r="A23" s="7" t="s">
        <v>32</v>
      </c>
      <c r="B23" s="7">
        <f t="shared" si="2"/>
        <v>822</v>
      </c>
      <c r="C23" s="7">
        <v>732</v>
      </c>
      <c r="D23" s="7">
        <v>640</v>
      </c>
      <c r="E23" s="8">
        <f t="shared" si="3"/>
        <v>0.87431693989071002</v>
      </c>
      <c r="F23" s="7">
        <v>640</v>
      </c>
      <c r="G23" s="9">
        <v>515</v>
      </c>
      <c r="H23" s="9">
        <v>454</v>
      </c>
      <c r="I23" s="9">
        <f t="shared" si="4"/>
        <v>61</v>
      </c>
      <c r="J23" s="7">
        <v>0</v>
      </c>
      <c r="K23" s="7">
        <v>90</v>
      </c>
      <c r="L23" s="7">
        <v>92</v>
      </c>
    </row>
    <row r="24" spans="1:12" ht="20.100000000000001" customHeight="1" x14ac:dyDescent="0.15">
      <c r="A24" s="7" t="s">
        <v>33</v>
      </c>
      <c r="B24" s="7">
        <f t="shared" si="2"/>
        <v>1338</v>
      </c>
      <c r="C24" s="7">
        <v>807</v>
      </c>
      <c r="D24" s="7">
        <v>548</v>
      </c>
      <c r="E24" s="8">
        <f t="shared" si="3"/>
        <v>0.67905824039652996</v>
      </c>
      <c r="F24" s="7">
        <v>533</v>
      </c>
      <c r="G24" s="9">
        <v>61</v>
      </c>
      <c r="H24" s="9">
        <v>53</v>
      </c>
      <c r="I24" s="9">
        <f t="shared" si="4"/>
        <v>8</v>
      </c>
      <c r="J24" s="7">
        <v>0</v>
      </c>
      <c r="K24" s="7">
        <v>531</v>
      </c>
      <c r="L24" s="7">
        <v>259</v>
      </c>
    </row>
    <row r="25" spans="1:12" ht="20.100000000000001" customHeight="1" x14ac:dyDescent="0.15">
      <c r="A25" s="10" t="s">
        <v>34</v>
      </c>
      <c r="B25" s="7">
        <f t="shared" si="2"/>
        <v>13077</v>
      </c>
      <c r="C25" s="7">
        <f>SUM(C5:C24)</f>
        <v>10951</v>
      </c>
      <c r="D25" s="7">
        <f>SUM(D5:D24)</f>
        <v>10075</v>
      </c>
      <c r="E25" s="8">
        <f t="shared" si="3"/>
        <v>0.92000730526892505</v>
      </c>
      <c r="F25" s="7">
        <f>SUM(F5:F24)</f>
        <v>9982</v>
      </c>
      <c r="G25" s="7">
        <f t="shared" ref="G25:K25" si="5">SUM(G5:G24)</f>
        <v>3605</v>
      </c>
      <c r="H25" s="7">
        <f t="shared" si="5"/>
        <v>3208</v>
      </c>
      <c r="I25" s="7">
        <f t="shared" si="5"/>
        <v>397</v>
      </c>
      <c r="J25" s="7">
        <f t="shared" si="5"/>
        <v>410</v>
      </c>
      <c r="K25" s="7">
        <f t="shared" si="5"/>
        <v>1716</v>
      </c>
      <c r="L25" s="7">
        <v>1286</v>
      </c>
    </row>
    <row r="26" spans="1:12" ht="15" customHeight="1" x14ac:dyDescent="0.15">
      <c r="A26" s="11" t="s">
        <v>35</v>
      </c>
      <c r="B26" s="11"/>
    </row>
  </sheetData>
  <mergeCells count="6">
    <mergeCell ref="C1:E1"/>
    <mergeCell ref="A2:L2"/>
    <mergeCell ref="D3:E3"/>
    <mergeCell ref="G3:I3"/>
    <mergeCell ref="A3:A4"/>
    <mergeCell ref="C3:C4"/>
  </mergeCells>
  <phoneticPr fontId="20" type="noConversion"/>
  <pageMargins left="0.66874999999999996" right="0.39305555555555599" top="0.27500000000000002" bottom="0.196527777777778" header="0.196527777777778" footer="0.196527777777778"/>
  <pageSetup paperSize="9" scale="8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  2024年完成情况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刘萌萌:排版</cp:lastModifiedBy>
  <cp:lastPrinted>2025-02-26T02:18:54Z</cp:lastPrinted>
  <dcterms:created xsi:type="dcterms:W3CDTF">2023-05-12T11:15:00Z</dcterms:created>
  <dcterms:modified xsi:type="dcterms:W3CDTF">2025-02-26T02:18:59Z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FFAF3D7B81414E3DB883D134FC899B1F_13</vt:lpwstr>
  </property>
</Properties>
</file>