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<sst xmlns="http://schemas.openxmlformats.org/spreadsheetml/2006/main" count="137" uniqueCount="49">
  <si>
    <t>上海市浦东新区住宅修缮工程区级项目表</t>
  </si>
  <si>
    <t xml:space="preserve">街镇盖章：                                          房办盖章：  </t>
  </si>
  <si>
    <t>序号</t>
  </si>
  <si>
    <t>项目备案编号</t>
  </si>
  <si>
    <t>项目/小区名称</t>
  </si>
  <si>
    <t>房屋地址</t>
  </si>
  <si>
    <t>房屋类型</t>
  </si>
  <si>
    <r>
      <rPr>
        <sz val="10"/>
        <rFont val="宋体"/>
        <charset val="134"/>
      </rPr>
      <t>建筑面积（M</t>
    </r>
    <r>
      <rPr>
        <vertAlign val="superscript"/>
        <sz val="10"/>
        <rFont val="宋体"/>
        <charset val="134"/>
      </rPr>
      <t>2</t>
    </r>
    <r>
      <rPr>
        <sz val="10"/>
        <rFont val="宋体"/>
        <charset val="134"/>
      </rPr>
      <t>)</t>
    </r>
  </si>
  <si>
    <t>幢数</t>
  </si>
  <si>
    <t>户数</t>
  </si>
  <si>
    <t>建成时间</t>
  </si>
  <si>
    <t>上次修缮时间</t>
  </si>
  <si>
    <t>拟修理项目（√）</t>
  </si>
  <si>
    <t>资金预算（万元）</t>
  </si>
  <si>
    <t>权属（√）</t>
  </si>
  <si>
    <t>改造形式（√）</t>
  </si>
  <si>
    <t>备注</t>
  </si>
  <si>
    <t>屋面</t>
  </si>
  <si>
    <t>外立面</t>
  </si>
  <si>
    <t>承重构件</t>
  </si>
  <si>
    <t>共用部位</t>
  </si>
  <si>
    <t>电气设施</t>
  </si>
  <si>
    <t>给排水及其设备</t>
  </si>
  <si>
    <t>小区附属设施</t>
  </si>
  <si>
    <t>其他</t>
  </si>
  <si>
    <t>直管公房</t>
  </si>
  <si>
    <t>系统公房</t>
  </si>
  <si>
    <t>售后房</t>
  </si>
  <si>
    <t>商品房</t>
  </si>
  <si>
    <t>高层综合整治</t>
  </si>
  <si>
    <t>平改坡综合改造</t>
  </si>
  <si>
    <t>多层综合整治</t>
  </si>
  <si>
    <t>成套改造(不涉及承重结构变动）</t>
  </si>
  <si>
    <t>全项目修缮</t>
  </si>
  <si>
    <t>其它</t>
  </si>
  <si>
    <t>大同路118号院</t>
  </si>
  <si>
    <t>大同路118号院 1号楼</t>
  </si>
  <si>
    <t>新工房2</t>
  </si>
  <si>
    <t>√</t>
  </si>
  <si>
    <t>大同路118号院 2号楼</t>
  </si>
  <si>
    <t>大同路118号院 3号楼</t>
  </si>
  <si>
    <t>大同路118号院 4号楼</t>
  </si>
  <si>
    <t>大同路118号院 5号楼</t>
  </si>
  <si>
    <t>大同路118号院 6号楼</t>
  </si>
  <si>
    <t>大同路118号院 7号楼</t>
  </si>
  <si>
    <t>大同路118号院 8号楼</t>
  </si>
  <si>
    <t>大同路118号院 9号楼</t>
  </si>
  <si>
    <t xml:space="preserve">合计 </t>
  </si>
  <si>
    <t>注：1、本表序号以项目（小区）为单位填写，每个项目（小区）细分房屋地址按自然幢（排）填写。
    2、根据上海市房屋建筑类型分类表，房屋类型在“公寓、花园住宅、新工房1、新工房2、新工房3、新里、旧里1、旧里2、简屋”中选择填写。
    3、全项目修缮指对公寓、花园住宅、新里、旧里1、旧里2、简屋等6种类型的旧住房进行较全面、较彻底的修缮的项目。
    4、本表为区县房管局对于纳入区财力补贴的住宅修缮工程项目的立项确认，由区县房管局下达实施单位。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</si>
</sst>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28">
    <font>
      <sz val="11"/>
      <color theme="1"/>
      <name val="等线"/>
      <charset val="134"/>
      <scheme val="minor"/>
    </font>
    <font>
      <sz val="10"/>
      <color theme="1"/>
      <name val="等线"/>
      <charset val="134"/>
      <scheme val="minor"/>
    </font>
    <font>
      <b/>
      <sz val="16"/>
      <name val="黑体"/>
      <charset val="134"/>
    </font>
    <font>
      <b/>
      <sz val="11"/>
      <name val="宋体"/>
      <charset val="134"/>
    </font>
    <font>
      <sz val="10"/>
      <name val="宋体"/>
      <charset val="134"/>
    </font>
    <font>
      <sz val="10"/>
      <color theme="1"/>
      <name val="宋体"/>
      <charset val="134"/>
    </font>
    <font>
      <sz val="10"/>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3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Alignment="1">
      <alignment horizontal="left"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lignment vertical="center"/>
    </xf>
    <xf numFmtId="176" fontId="4" fillId="0" borderId="2" xfId="49" applyNumberFormat="1" applyFont="1" applyBorder="1" applyAlignment="1">
      <alignment horizontal="center" vertical="center" wrapText="1"/>
    </xf>
    <xf numFmtId="176" fontId="4" fillId="0" borderId="3" xfId="49" applyNumberFormat="1" applyFont="1" applyBorder="1" applyAlignment="1">
      <alignment horizontal="center" vertical="center" wrapText="1"/>
    </xf>
    <xf numFmtId="176" fontId="4" fillId="0" borderId="4" xfId="49"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178" fontId="4" fillId="0" borderId="1" xfId="0" applyNumberFormat="1" applyFont="1" applyBorder="1" applyAlignment="1">
      <alignment horizontal="center" vertical="center"/>
    </xf>
    <xf numFmtId="0" fontId="4" fillId="0" borderId="2" xfId="49" applyFont="1" applyBorder="1" applyAlignment="1">
      <alignment horizontal="left" vertical="center" wrapText="1"/>
    </xf>
    <xf numFmtId="0" fontId="4" fillId="0" borderId="4" xfId="49"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6"/>
  <sheetViews>
    <sheetView tabSelected="1" workbookViewId="0">
      <selection activeCell="AE5" sqref="$A5:$XFD5"/>
    </sheetView>
  </sheetViews>
  <sheetFormatPr defaultColWidth="9" defaultRowHeight="14.25"/>
  <cols>
    <col min="1" max="1" width="3.625" customWidth="1"/>
    <col min="2" max="2" width="4.625" customWidth="1"/>
    <col min="3" max="3" width="12.25" customWidth="1"/>
    <col min="4" max="4" width="22.125" customWidth="1"/>
    <col min="5" max="5" width="7.5" customWidth="1"/>
    <col min="6" max="6" width="9.375" customWidth="1"/>
    <col min="7" max="7" width="3.5" customWidth="1"/>
    <col min="8" max="8" width="5.875" customWidth="1"/>
    <col min="9" max="9" width="6.75" customWidth="1"/>
    <col min="10" max="10" width="6.375" customWidth="1"/>
    <col min="11" max="18" width="3.625" customWidth="1"/>
    <col min="19" max="19" width="8.625" style="1"/>
    <col min="20" max="20" width="3.75" customWidth="1"/>
    <col min="21" max="23" width="3.5" customWidth="1"/>
    <col min="24" max="28" width="3" customWidth="1"/>
    <col min="29" max="29" width="3.5" customWidth="1"/>
    <col min="30" max="30" width="5.125" customWidth="1"/>
  </cols>
  <sheetData>
    <row r="1" ht="20.25"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c r="A3" s="4" t="s">
        <v>2</v>
      </c>
      <c r="B3" s="5" t="s">
        <v>3</v>
      </c>
      <c r="C3" s="4" t="s">
        <v>4</v>
      </c>
      <c r="D3" s="4" t="s">
        <v>5</v>
      </c>
      <c r="E3" s="4" t="s">
        <v>6</v>
      </c>
      <c r="F3" s="4" t="s">
        <v>7</v>
      </c>
      <c r="G3" s="5" t="s">
        <v>8</v>
      </c>
      <c r="H3" s="5" t="s">
        <v>9</v>
      </c>
      <c r="I3" s="24" t="s">
        <v>10</v>
      </c>
      <c r="J3" s="24" t="s">
        <v>11</v>
      </c>
      <c r="K3" s="10" t="s">
        <v>12</v>
      </c>
      <c r="L3" s="10"/>
      <c r="M3" s="10"/>
      <c r="N3" s="10"/>
      <c r="O3" s="10"/>
      <c r="P3" s="10"/>
      <c r="Q3" s="10"/>
      <c r="R3" s="10"/>
      <c r="S3" s="29" t="s">
        <v>13</v>
      </c>
      <c r="T3" s="4" t="s">
        <v>14</v>
      </c>
      <c r="U3" s="4"/>
      <c r="V3" s="4"/>
      <c r="W3" s="4"/>
      <c r="X3" s="4" t="s">
        <v>15</v>
      </c>
      <c r="Y3" s="4"/>
      <c r="Z3" s="4"/>
      <c r="AA3" s="4"/>
      <c r="AB3" s="4"/>
      <c r="AC3" s="4"/>
      <c r="AD3" s="5" t="s">
        <v>16</v>
      </c>
    </row>
    <row r="4" ht="24" customHeight="1" spans="1:30">
      <c r="A4" s="4"/>
      <c r="B4" s="6"/>
      <c r="C4" s="4"/>
      <c r="D4" s="4"/>
      <c r="E4" s="4"/>
      <c r="F4" s="4"/>
      <c r="G4" s="6"/>
      <c r="H4" s="6"/>
      <c r="I4" s="25"/>
      <c r="J4" s="25"/>
      <c r="K4" s="24" t="s">
        <v>17</v>
      </c>
      <c r="L4" s="10" t="s">
        <v>18</v>
      </c>
      <c r="M4" s="10" t="s">
        <v>19</v>
      </c>
      <c r="N4" s="10" t="s">
        <v>20</v>
      </c>
      <c r="O4" s="10" t="s">
        <v>21</v>
      </c>
      <c r="P4" s="10" t="s">
        <v>22</v>
      </c>
      <c r="Q4" s="10" t="s">
        <v>23</v>
      </c>
      <c r="R4" s="10" t="s">
        <v>24</v>
      </c>
      <c r="S4" s="30"/>
      <c r="T4" s="5" t="s">
        <v>25</v>
      </c>
      <c r="U4" s="5" t="s">
        <v>26</v>
      </c>
      <c r="V4" s="5" t="s">
        <v>27</v>
      </c>
      <c r="W4" s="5" t="s">
        <v>28</v>
      </c>
      <c r="X4" s="4" t="s">
        <v>29</v>
      </c>
      <c r="Y4" s="4" t="s">
        <v>30</v>
      </c>
      <c r="Z4" s="4" t="s">
        <v>31</v>
      </c>
      <c r="AA4" s="35" t="s">
        <v>32</v>
      </c>
      <c r="AB4" s="4" t="s">
        <v>33</v>
      </c>
      <c r="AC4" s="4" t="s">
        <v>34</v>
      </c>
      <c r="AD4" s="6"/>
    </row>
    <row r="5" ht="204" customHeight="1" spans="1:30">
      <c r="A5" s="4"/>
      <c r="B5" s="7"/>
      <c r="C5" s="4"/>
      <c r="D5" s="4"/>
      <c r="E5" s="4"/>
      <c r="F5" s="4"/>
      <c r="G5" s="7"/>
      <c r="H5" s="7"/>
      <c r="I5" s="26"/>
      <c r="J5" s="26"/>
      <c r="K5" s="26"/>
      <c r="L5" s="10"/>
      <c r="M5" s="10"/>
      <c r="N5" s="10"/>
      <c r="O5" s="10"/>
      <c r="P5" s="10"/>
      <c r="Q5" s="10"/>
      <c r="R5" s="10"/>
      <c r="S5" s="31"/>
      <c r="T5" s="7"/>
      <c r="U5" s="7"/>
      <c r="V5" s="7"/>
      <c r="W5" s="7"/>
      <c r="X5" s="4"/>
      <c r="Y5" s="4"/>
      <c r="Z5" s="4"/>
      <c r="AA5" s="36"/>
      <c r="AB5" s="4"/>
      <c r="AC5" s="4"/>
      <c r="AD5" s="7"/>
    </row>
    <row r="6" ht="17.25" customHeight="1" spans="1:30">
      <c r="A6" s="8">
        <v>1</v>
      </c>
      <c r="B6" s="9"/>
      <c r="C6" s="10" t="s">
        <v>35</v>
      </c>
      <c r="D6" s="11" t="s">
        <v>36</v>
      </c>
      <c r="E6" s="12" t="s">
        <v>37</v>
      </c>
      <c r="F6" s="13">
        <v>1210</v>
      </c>
      <c r="G6" s="14">
        <v>1</v>
      </c>
      <c r="H6" s="15">
        <v>20</v>
      </c>
      <c r="I6" s="27"/>
      <c r="J6" s="27"/>
      <c r="K6" s="22" t="s">
        <v>38</v>
      </c>
      <c r="L6" s="22" t="s">
        <v>38</v>
      </c>
      <c r="M6" s="22"/>
      <c r="N6" s="22" t="s">
        <v>38</v>
      </c>
      <c r="O6" s="22" t="s">
        <v>38</v>
      </c>
      <c r="P6" s="22" t="s">
        <v>38</v>
      </c>
      <c r="Q6" s="22" t="s">
        <v>38</v>
      </c>
      <c r="R6" s="22" t="s">
        <v>38</v>
      </c>
      <c r="S6" s="32">
        <f>F6/F15*S15</f>
        <v>36.0762219286658</v>
      </c>
      <c r="T6" s="22" t="s">
        <v>38</v>
      </c>
      <c r="U6" s="33"/>
      <c r="V6" s="22"/>
      <c r="W6" s="22"/>
      <c r="X6" s="10"/>
      <c r="Y6" s="33"/>
      <c r="Z6" s="22" t="s">
        <v>38</v>
      </c>
      <c r="AA6" s="22"/>
      <c r="AB6" s="22"/>
      <c r="AC6" s="22"/>
      <c r="AD6" s="28"/>
    </row>
    <row r="7" ht="17.25" customHeight="1" spans="1:30">
      <c r="A7" s="8">
        <v>2</v>
      </c>
      <c r="B7" s="16"/>
      <c r="C7" s="17"/>
      <c r="D7" s="11" t="s">
        <v>39</v>
      </c>
      <c r="E7" s="12" t="s">
        <v>37</v>
      </c>
      <c r="F7" s="13">
        <v>2418</v>
      </c>
      <c r="G7" s="14">
        <v>1</v>
      </c>
      <c r="H7" s="17">
        <v>40</v>
      </c>
      <c r="I7" s="10"/>
      <c r="J7" s="10"/>
      <c r="K7" s="22" t="s">
        <v>38</v>
      </c>
      <c r="L7" s="22" t="s">
        <v>38</v>
      </c>
      <c r="M7" s="22"/>
      <c r="N7" s="22" t="s">
        <v>38</v>
      </c>
      <c r="O7" s="22" t="s">
        <v>38</v>
      </c>
      <c r="P7" s="22" t="s">
        <v>38</v>
      </c>
      <c r="Q7" s="22" t="s">
        <v>38</v>
      </c>
      <c r="R7" s="22" t="s">
        <v>38</v>
      </c>
      <c r="S7" s="32">
        <f>F7/F15*S15</f>
        <v>72.0928137384412</v>
      </c>
      <c r="T7" s="22" t="s">
        <v>38</v>
      </c>
      <c r="U7" s="33"/>
      <c r="V7" s="22"/>
      <c r="W7" s="22"/>
      <c r="X7" s="10"/>
      <c r="Y7" s="33"/>
      <c r="Z7" s="22" t="s">
        <v>38</v>
      </c>
      <c r="AA7" s="22"/>
      <c r="AB7" s="22"/>
      <c r="AC7" s="22"/>
      <c r="AD7" s="28"/>
    </row>
    <row r="8" ht="17.25" customHeight="1" spans="1:30">
      <c r="A8" s="8">
        <v>3</v>
      </c>
      <c r="B8" s="16"/>
      <c r="C8" s="17"/>
      <c r="D8" s="11" t="s">
        <v>40</v>
      </c>
      <c r="E8" s="12" t="s">
        <v>37</v>
      </c>
      <c r="F8" s="13">
        <v>721.2</v>
      </c>
      <c r="G8" s="14">
        <v>1</v>
      </c>
      <c r="H8" s="17">
        <v>10</v>
      </c>
      <c r="I8" s="10"/>
      <c r="J8" s="10"/>
      <c r="K8" s="22" t="s">
        <v>38</v>
      </c>
      <c r="L8" s="22" t="s">
        <v>38</v>
      </c>
      <c r="M8" s="22"/>
      <c r="N8" s="22" t="s">
        <v>38</v>
      </c>
      <c r="O8" s="22" t="s">
        <v>38</v>
      </c>
      <c r="P8" s="22" t="s">
        <v>38</v>
      </c>
      <c r="Q8" s="22" t="s">
        <v>38</v>
      </c>
      <c r="R8" s="22" t="s">
        <v>38</v>
      </c>
      <c r="S8" s="32">
        <f>F8/F15*S15</f>
        <v>21.5026208718626</v>
      </c>
      <c r="T8" s="22" t="s">
        <v>38</v>
      </c>
      <c r="U8" s="33"/>
      <c r="V8" s="22"/>
      <c r="W8" s="22"/>
      <c r="X8" s="10"/>
      <c r="Y8" s="33"/>
      <c r="Z8" s="22" t="s">
        <v>38</v>
      </c>
      <c r="AA8" s="22"/>
      <c r="AB8" s="22"/>
      <c r="AC8" s="22"/>
      <c r="AD8" s="28"/>
    </row>
    <row r="9" ht="17.25" customHeight="1" spans="1:30">
      <c r="A9" s="8">
        <v>4</v>
      </c>
      <c r="B9" s="16"/>
      <c r="C9" s="17"/>
      <c r="D9" s="11" t="s">
        <v>41</v>
      </c>
      <c r="E9" s="12" t="s">
        <v>37</v>
      </c>
      <c r="F9" s="13">
        <v>1442.4</v>
      </c>
      <c r="G9" s="14">
        <v>1</v>
      </c>
      <c r="H9" s="17">
        <v>20</v>
      </c>
      <c r="I9" s="10"/>
      <c r="J9" s="10"/>
      <c r="K9" s="22" t="s">
        <v>38</v>
      </c>
      <c r="L9" s="22" t="s">
        <v>38</v>
      </c>
      <c r="M9" s="22"/>
      <c r="N9" s="22" t="s">
        <v>38</v>
      </c>
      <c r="O9" s="22" t="s">
        <v>38</v>
      </c>
      <c r="P9" s="22" t="s">
        <v>38</v>
      </c>
      <c r="Q9" s="22" t="s">
        <v>38</v>
      </c>
      <c r="R9" s="22" t="s">
        <v>38</v>
      </c>
      <c r="S9" s="32">
        <f>F9/F15*S15</f>
        <v>43.0052417437252</v>
      </c>
      <c r="T9" s="22" t="s">
        <v>38</v>
      </c>
      <c r="U9" s="22"/>
      <c r="V9" s="22"/>
      <c r="W9" s="22"/>
      <c r="X9" s="10"/>
      <c r="Y9" s="33"/>
      <c r="Z9" s="22" t="s">
        <v>38</v>
      </c>
      <c r="AA9" s="22"/>
      <c r="AB9" s="22"/>
      <c r="AC9" s="22"/>
      <c r="AD9" s="28"/>
    </row>
    <row r="10" ht="17.25" customHeight="1" spans="1:30">
      <c r="A10" s="8">
        <v>5</v>
      </c>
      <c r="B10" s="16"/>
      <c r="C10" s="17"/>
      <c r="D10" s="11" t="s">
        <v>42</v>
      </c>
      <c r="E10" s="12" t="s">
        <v>37</v>
      </c>
      <c r="F10" s="13">
        <v>1442.4</v>
      </c>
      <c r="G10" s="14">
        <v>1</v>
      </c>
      <c r="H10" s="17">
        <v>20</v>
      </c>
      <c r="I10" s="10"/>
      <c r="J10" s="10"/>
      <c r="K10" s="22" t="s">
        <v>38</v>
      </c>
      <c r="L10" s="22" t="s">
        <v>38</v>
      </c>
      <c r="M10" s="22"/>
      <c r="N10" s="22" t="s">
        <v>38</v>
      </c>
      <c r="O10" s="22" t="s">
        <v>38</v>
      </c>
      <c r="P10" s="22" t="s">
        <v>38</v>
      </c>
      <c r="Q10" s="22" t="s">
        <v>38</v>
      </c>
      <c r="R10" s="22" t="s">
        <v>38</v>
      </c>
      <c r="S10" s="32">
        <f>F10/F15*S15</f>
        <v>43.0052417437252</v>
      </c>
      <c r="T10" s="22" t="s">
        <v>38</v>
      </c>
      <c r="U10" s="22"/>
      <c r="V10" s="22"/>
      <c r="W10" s="22"/>
      <c r="X10" s="10"/>
      <c r="Y10" s="33"/>
      <c r="Z10" s="22" t="s">
        <v>38</v>
      </c>
      <c r="AA10" s="22"/>
      <c r="AB10" s="22"/>
      <c r="AC10" s="22"/>
      <c r="AD10" s="28"/>
    </row>
    <row r="11" ht="17.25" customHeight="1" spans="1:30">
      <c r="A11" s="8">
        <v>6</v>
      </c>
      <c r="B11" s="16"/>
      <c r="C11" s="17"/>
      <c r="D11" s="11" t="s">
        <v>43</v>
      </c>
      <c r="E11" s="12" t="s">
        <v>37</v>
      </c>
      <c r="F11" s="13">
        <v>1442.4</v>
      </c>
      <c r="G11" s="14">
        <v>1</v>
      </c>
      <c r="H11" s="17">
        <v>20</v>
      </c>
      <c r="I11" s="10"/>
      <c r="J11" s="10"/>
      <c r="K11" s="22" t="s">
        <v>38</v>
      </c>
      <c r="L11" s="22" t="s">
        <v>38</v>
      </c>
      <c r="M11" s="22"/>
      <c r="N11" s="22" t="s">
        <v>38</v>
      </c>
      <c r="O11" s="22" t="s">
        <v>38</v>
      </c>
      <c r="P11" s="22" t="s">
        <v>38</v>
      </c>
      <c r="Q11" s="22" t="s">
        <v>38</v>
      </c>
      <c r="R11" s="22" t="s">
        <v>38</v>
      </c>
      <c r="S11" s="32">
        <f>F11/F15*S15</f>
        <v>43.0052417437252</v>
      </c>
      <c r="T11" s="22" t="s">
        <v>38</v>
      </c>
      <c r="U11" s="22"/>
      <c r="V11" s="22"/>
      <c r="W11" s="22"/>
      <c r="X11" s="10"/>
      <c r="Y11" s="33"/>
      <c r="Z11" s="22" t="s">
        <v>38</v>
      </c>
      <c r="AA11" s="22"/>
      <c r="AB11" s="22"/>
      <c r="AC11" s="22"/>
      <c r="AD11" s="28"/>
    </row>
    <row r="12" ht="17.25" customHeight="1" spans="1:30">
      <c r="A12" s="8">
        <v>7</v>
      </c>
      <c r="B12" s="16"/>
      <c r="C12" s="17"/>
      <c r="D12" s="11" t="s">
        <v>44</v>
      </c>
      <c r="E12" s="12" t="s">
        <v>37</v>
      </c>
      <c r="F12" s="13">
        <v>1442.4</v>
      </c>
      <c r="G12" s="14">
        <v>1</v>
      </c>
      <c r="H12" s="17">
        <v>20</v>
      </c>
      <c r="I12" s="10"/>
      <c r="J12" s="10"/>
      <c r="K12" s="22" t="s">
        <v>38</v>
      </c>
      <c r="L12" s="22" t="s">
        <v>38</v>
      </c>
      <c r="M12" s="22"/>
      <c r="N12" s="22" t="s">
        <v>38</v>
      </c>
      <c r="O12" s="22" t="s">
        <v>38</v>
      </c>
      <c r="P12" s="22" t="s">
        <v>38</v>
      </c>
      <c r="Q12" s="22" t="s">
        <v>38</v>
      </c>
      <c r="R12" s="22" t="s">
        <v>38</v>
      </c>
      <c r="S12" s="32">
        <f>F12/F15*S15</f>
        <v>43.0052417437252</v>
      </c>
      <c r="T12" s="22" t="s">
        <v>38</v>
      </c>
      <c r="U12" s="22"/>
      <c r="V12" s="22"/>
      <c r="W12" s="22"/>
      <c r="X12" s="10"/>
      <c r="Y12" s="33"/>
      <c r="Z12" s="22" t="s">
        <v>38</v>
      </c>
      <c r="AA12" s="22"/>
      <c r="AB12" s="22"/>
      <c r="AC12" s="22"/>
      <c r="AD12" s="28"/>
    </row>
    <row r="13" ht="17.25" customHeight="1" spans="1:30">
      <c r="A13" s="8">
        <v>8</v>
      </c>
      <c r="B13" s="16"/>
      <c r="C13" s="17"/>
      <c r="D13" s="11" t="s">
        <v>45</v>
      </c>
      <c r="E13" s="12" t="s">
        <v>37</v>
      </c>
      <c r="F13" s="13">
        <v>2132.1</v>
      </c>
      <c r="G13" s="14">
        <v>1</v>
      </c>
      <c r="H13" s="17">
        <v>20</v>
      </c>
      <c r="I13" s="10"/>
      <c r="J13" s="10"/>
      <c r="K13" s="22" t="s">
        <v>38</v>
      </c>
      <c r="L13" s="22" t="s">
        <v>38</v>
      </c>
      <c r="M13" s="22"/>
      <c r="N13" s="22" t="s">
        <v>38</v>
      </c>
      <c r="O13" s="22" t="s">
        <v>38</v>
      </c>
      <c r="P13" s="22" t="s">
        <v>38</v>
      </c>
      <c r="Q13" s="22" t="s">
        <v>38</v>
      </c>
      <c r="R13" s="22" t="s">
        <v>38</v>
      </c>
      <c r="S13" s="32">
        <f>F13/F15*S15</f>
        <v>63.5686882430647</v>
      </c>
      <c r="T13" s="22" t="s">
        <v>38</v>
      </c>
      <c r="U13" s="22"/>
      <c r="V13" s="22"/>
      <c r="W13" s="22"/>
      <c r="X13" s="10"/>
      <c r="Y13" s="33"/>
      <c r="Z13" s="22" t="s">
        <v>38</v>
      </c>
      <c r="AA13" s="22"/>
      <c r="AB13" s="22"/>
      <c r="AC13" s="22"/>
      <c r="AD13" s="28"/>
    </row>
    <row r="14" ht="17.25" customHeight="1" spans="1:30">
      <c r="A14" s="8">
        <v>9</v>
      </c>
      <c r="B14" s="16"/>
      <c r="C14" s="17"/>
      <c r="D14" s="11" t="s">
        <v>46</v>
      </c>
      <c r="E14" s="12" t="s">
        <v>37</v>
      </c>
      <c r="F14" s="13">
        <v>2132.1</v>
      </c>
      <c r="G14" s="14">
        <v>1</v>
      </c>
      <c r="H14" s="17">
        <v>20</v>
      </c>
      <c r="I14" s="10"/>
      <c r="J14" s="10"/>
      <c r="K14" s="22" t="s">
        <v>38</v>
      </c>
      <c r="L14" s="22" t="s">
        <v>38</v>
      </c>
      <c r="M14" s="22"/>
      <c r="N14" s="22" t="s">
        <v>38</v>
      </c>
      <c r="O14" s="22" t="s">
        <v>38</v>
      </c>
      <c r="P14" s="22" t="s">
        <v>38</v>
      </c>
      <c r="Q14" s="22" t="s">
        <v>38</v>
      </c>
      <c r="R14" s="22" t="s">
        <v>38</v>
      </c>
      <c r="S14" s="32">
        <f>F14/F15*S15</f>
        <v>63.5686882430647</v>
      </c>
      <c r="T14" s="22" t="s">
        <v>38</v>
      </c>
      <c r="U14" s="22"/>
      <c r="V14" s="22"/>
      <c r="W14" s="22"/>
      <c r="X14" s="10"/>
      <c r="Y14" s="33"/>
      <c r="Z14" s="22" t="s">
        <v>38</v>
      </c>
      <c r="AA14" s="22"/>
      <c r="AB14" s="22"/>
      <c r="AC14" s="22"/>
      <c r="AD14" s="28"/>
    </row>
    <row r="15" ht="17.25" customHeight="1" spans="1:30">
      <c r="A15" s="18" t="s">
        <v>47</v>
      </c>
      <c r="B15" s="19"/>
      <c r="C15" s="19"/>
      <c r="D15" s="19"/>
      <c r="E15" s="20"/>
      <c r="F15" s="21">
        <f>SUM(F6:F14)</f>
        <v>14383</v>
      </c>
      <c r="G15" s="22">
        <f>SUM(G6:G14)</f>
        <v>9</v>
      </c>
      <c r="H15" s="22">
        <f>SUM(H6:H14)</f>
        <v>190</v>
      </c>
      <c r="I15" s="22"/>
      <c r="J15" s="22"/>
      <c r="K15" s="28"/>
      <c r="L15" s="28"/>
      <c r="M15" s="28"/>
      <c r="N15" s="28"/>
      <c r="O15" s="28"/>
      <c r="P15" s="28"/>
      <c r="Q15" s="28"/>
      <c r="R15" s="28"/>
      <c r="S15" s="21">
        <v>428.83</v>
      </c>
      <c r="T15" s="34"/>
      <c r="U15" s="28"/>
      <c r="V15" s="28"/>
      <c r="W15" s="28"/>
      <c r="X15" s="10"/>
      <c r="Y15" s="33"/>
      <c r="Z15" s="22"/>
      <c r="AA15" s="22"/>
      <c r="AB15" s="22"/>
      <c r="AC15" s="22"/>
      <c r="AD15" s="28"/>
    </row>
    <row r="16" ht="59.45" customHeight="1" spans="1:30">
      <c r="A16" s="23" t="s">
        <v>48</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row>
  </sheetData>
  <mergeCells count="39">
    <mergeCell ref="A1:AD1"/>
    <mergeCell ref="A2:AD2"/>
    <mergeCell ref="K3:R3"/>
    <mergeCell ref="T3:W3"/>
    <mergeCell ref="X3:AC3"/>
    <mergeCell ref="A15:E15"/>
    <mergeCell ref="A16:AD16"/>
    <mergeCell ref="A3:A5"/>
    <mergeCell ref="B3:B5"/>
    <mergeCell ref="B6:B14"/>
    <mergeCell ref="C3:C5"/>
    <mergeCell ref="C6:C14"/>
    <mergeCell ref="D3:D5"/>
    <mergeCell ref="E3:E5"/>
    <mergeCell ref="F3:F5"/>
    <mergeCell ref="G3:G5"/>
    <mergeCell ref="H3:H5"/>
    <mergeCell ref="I3:I5"/>
    <mergeCell ref="J3:J5"/>
    <mergeCell ref="K4:K5"/>
    <mergeCell ref="L4:L5"/>
    <mergeCell ref="M4:M5"/>
    <mergeCell ref="N4:N5"/>
    <mergeCell ref="O4:O5"/>
    <mergeCell ref="P4:P5"/>
    <mergeCell ref="Q4:Q5"/>
    <mergeCell ref="R4:R5"/>
    <mergeCell ref="S3:S5"/>
    <mergeCell ref="T4:T5"/>
    <mergeCell ref="U4:U5"/>
    <mergeCell ref="V4:V5"/>
    <mergeCell ref="W4:W5"/>
    <mergeCell ref="X4:X5"/>
    <mergeCell ref="Y4:Y5"/>
    <mergeCell ref="Z4:Z5"/>
    <mergeCell ref="AA4:AA5"/>
    <mergeCell ref="AB4:AB5"/>
    <mergeCell ref="AC4:AC5"/>
    <mergeCell ref="AD3:AD5"/>
  </mergeCells>
  <dataValidations count="1">
    <dataValidation type="decimal" operator="greaterThan" allowBlank="1" showInputMessage="1" showErrorMessage="1" sqref="S6:S14">
      <formula1>0</formula1>
    </dataValidation>
  </dataValidation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陈哲豪</cp:lastModifiedBy>
  <dcterms:created xsi:type="dcterms:W3CDTF">2022-02-14T05:45:00Z</dcterms:created>
  <dcterms:modified xsi:type="dcterms:W3CDTF">2024-01-03T04:27:26Z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E12EBAC440A24A1591D33FB5A0165D0E</vt:lpwstr>
  </property>
  <property fmtid="{D5CDD505-2E9C-101B-9397-08002B2CF9AE}" pid="3" name="KSOProductBuildVer">
    <vt:lpwstr>2052-12.1.0.16120</vt:lpwstr>
  </property>
</Properties>
</file>