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40" windowHeight="8445"/>
  </bookViews>
  <sheets>
    <sheet name="2025年区本级基本支出" sheetId="8" r:id="rId1"/>
    <sheet name="2024年区对镇等" sheetId="1" r:id="rId2"/>
    <sheet name="2024年区对镇专项等" sheetId="2" r:id="rId3"/>
    <sheet name="2025年区对镇等" sheetId="3" r:id="rId4"/>
    <sheet name="2025年区对镇专项等" sheetId="4" r:id="rId5"/>
    <sheet name="2024年基本建设" sheetId="16" r:id="rId6"/>
    <sheet name="2025年基本建设" sheetId="15" r:id="rId7"/>
    <sheet name="债券资金使用" sheetId="11" r:id="rId8"/>
    <sheet name="2024一般债务余额和限额" sheetId="12" r:id="rId9"/>
    <sheet name="2024专项债务余额和限额" sheetId="13"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_FilterDatabase" localSheetId="0" hidden="1">#REF!</definedName>
    <definedName name="_xlnm._FilterDatabase" hidden="1">#REF!</definedName>
    <definedName name="_Order1" hidden="1">255</definedName>
    <definedName name="_Order2" hidden="1">255</definedName>
    <definedName name="a" localSheetId="0">#REF!</definedName>
    <definedName name="a">#REF!</definedName>
    <definedName name="aa" localSheetId="0">#REF!</definedName>
    <definedName name="aa">#REF!</definedName>
    <definedName name="aaaa" localSheetId="0">#REF!</definedName>
    <definedName name="aaaa">#REF!</definedName>
    <definedName name="ABC" localSheetId="0">#REF!</definedName>
    <definedName name="ABC">#REF!</definedName>
    <definedName name="ABD" localSheetId="0">#REF!</definedName>
    <definedName name="ABD">#REF!</definedName>
    <definedName name="AccessDatabase" hidden="1">"D:\文_件\省长专项\2000省长专项审批.mdb"</definedName>
    <definedName name="applyReason">#REF!</definedName>
    <definedName name="bbb" localSheetId="0">#REF!</definedName>
    <definedName name="bbb">#REF!</definedName>
    <definedName name="btFinancing" localSheetId="0">#REF!</definedName>
    <definedName name="btFinancing">#REF!</definedName>
    <definedName name="ccc" localSheetId="0">#REF!</definedName>
    <definedName name="ccc">#REF!</definedName>
    <definedName name="closeProjectTime" localSheetId="0">#REF!</definedName>
    <definedName name="closeProjectTime">#REF!</definedName>
    <definedName name="comment" localSheetId="0">#REF!</definedName>
    <definedName name="comment">#REF!</definedName>
    <definedName name="content" localSheetId="0">#REF!</definedName>
    <definedName name="content">#REF!</definedName>
    <definedName name="data" localSheetId="0">#REF!</definedName>
    <definedName name="data">#REF!</definedName>
    <definedName name="database2" localSheetId="0">#REF!</definedName>
    <definedName name="database2">#REF!</definedName>
    <definedName name="database3" localSheetId="0">#REF!</definedName>
    <definedName name="database3">#REF!</definedName>
    <definedName name="envionmentCheckNo" localSheetId="0">#REF!</definedName>
    <definedName name="envionmentCheckNo">#REF!</definedName>
    <definedName name="estimateNewAreaFund" localSheetId="0">#REF!</definedName>
    <definedName name="estimateNewAreaFund">#REF!</definedName>
    <definedName name="estimateTotalFund" localSheetId="0">#REF!</definedName>
    <definedName name="estimateTotalFund">#REF!</definedName>
    <definedName name="expendSort" localSheetId="0">#REF!</definedName>
    <definedName name="expendSort">#REF!</definedName>
    <definedName name="fg" localSheetId="0">#REF!</definedName>
    <definedName name="fg">#REF!</definedName>
    <definedName name="fileNo" localSheetId="0">#REF!</definedName>
    <definedName name="fileNo">#REF!</definedName>
    <definedName name="fileProperty" localSheetId="0">#REF!</definedName>
    <definedName name="fileProperty">#REF!</definedName>
    <definedName name="finishFund" localSheetId="0">#REF!</definedName>
    <definedName name="finishFund">#REF!</definedName>
    <definedName name="FirstLevelNum" localSheetId="0">#REF!</definedName>
    <definedName name="FirstLevelNum">#REF!</definedName>
    <definedName name="groundCheckNo" localSheetId="0">#REF!</definedName>
    <definedName name="groundCheckNo">#REF!</definedName>
    <definedName name="hhhh" localSheetId="0">#REF!</definedName>
    <definedName name="hhhh">#REF!</definedName>
    <definedName name="houseCarryOut" localSheetId="0">#REF!</definedName>
    <definedName name="houseCarryOut">#REF!</definedName>
    <definedName name="isCityImportant" localSheetId="0">#REF!</definedName>
    <definedName name="isCityImportant">#REF!</definedName>
    <definedName name="isRelateEnvionment" localSheetId="0">#REF!</definedName>
    <definedName name="isRelateEnvionment">#REF!</definedName>
    <definedName name="isRelateGround" localSheetId="0">#REF!</definedName>
    <definedName name="isRelateGround">#REF!</definedName>
    <definedName name="isRelateHouse" localSheetId="0">#REF!</definedName>
    <definedName name="isRelateHouse">#REF!</definedName>
    <definedName name="isRelateLayout" localSheetId="0">#REF!</definedName>
    <definedName name="isRelateLayout">#REF!</definedName>
    <definedName name="isRelateTubing" localSheetId="0">#REF!</definedName>
    <definedName name="isRelateTubing">#REF!</definedName>
    <definedName name="isSectionImportant" localSheetId="0">#REF!</definedName>
    <definedName name="isSectionImportant">#REF!</definedName>
    <definedName name="isTubingfundCarryOut" localSheetId="0">#REF!</definedName>
    <definedName name="isTubingfundCarryOut">#REF!</definedName>
    <definedName name="kkkk" localSheetId="0">#REF!</definedName>
    <definedName name="kkkk">#REF!</definedName>
    <definedName name="layoutCheckNo" localSheetId="0">#REF!</definedName>
    <definedName name="layoutCheckNo">#REF!</definedName>
    <definedName name="level" localSheetId="0">#REF!</definedName>
    <definedName name="level">#REF!</definedName>
    <definedName name="ListCycle" localSheetId="0">#REF!</definedName>
    <definedName name="ListCycle">#REF!</definedName>
    <definedName name="mainPart" localSheetId="0">#REF!</definedName>
    <definedName name="mainPart">#REF!</definedName>
    <definedName name="needFund" localSheetId="0">#REF!</definedName>
    <definedName name="needFund">#REF!</definedName>
    <definedName name="newAreaFund" localSheetId="0">#REF!</definedName>
    <definedName name="newAreaFund">#REF!</definedName>
    <definedName name="nextFinancial" localSheetId="0">#REF!</definedName>
    <definedName name="nextFinancial">#REF!</definedName>
    <definedName name="nextNewAreaFinancial" localSheetId="0">#REF!</definedName>
    <definedName name="nextNewAreaFinancial">#REF!</definedName>
    <definedName name="nextNewAreaFund" localSheetId="0">#REF!</definedName>
    <definedName name="nextNewAreaFund">#REF!</definedName>
    <definedName name="nextProjectStatus" localSheetId="0">#REF!</definedName>
    <definedName name="nextProjectStatus">#REF!</definedName>
    <definedName name="nextTotalFund" localSheetId="0">#REF!</definedName>
    <definedName name="nextTotalFund">#REF!</definedName>
    <definedName name="nextWorkload" localSheetId="0">#REF!</definedName>
    <definedName name="nextWorkload">#REF!</definedName>
    <definedName name="openProjectTime" localSheetId="0">#REF!</definedName>
    <definedName name="openProjectTime">#REF!</definedName>
    <definedName name="otherExplain" localSheetId="0">#REF!</definedName>
    <definedName name="otherExplain">#REF!</definedName>
    <definedName name="otherFinancial" localSheetId="0">#REF!</definedName>
    <definedName name="otherFinancial">#REF!</definedName>
    <definedName name="otherFund" localSheetId="0">#REF!</definedName>
    <definedName name="otherFund">#REF!</definedName>
    <definedName name="otherFundSource" localSheetId="0">#REF!</definedName>
    <definedName name="otherFundSource">#REF!</definedName>
    <definedName name="planFinancialPt" localSheetId="0">#REF!</definedName>
    <definedName name="planFinancialPt">#REF!</definedName>
    <definedName name="planFund" localSheetId="0">#REF!</definedName>
    <definedName name="planFund">#REF!</definedName>
    <definedName name="planProperty" localSheetId="0">#REF!</definedName>
    <definedName name="planProperty">#REF!</definedName>
    <definedName name="preFinancial" localSheetId="0">#REF!</definedName>
    <definedName name="preFinancial">#REF!</definedName>
    <definedName name="pretotalFinishFund" localSheetId="0">#REF!</definedName>
    <definedName name="pretotalFinishFund">#REF!</definedName>
    <definedName name="preTotalWorkload" localSheetId="0">#REF!</definedName>
    <definedName name="preTotalWorkload">#REF!</definedName>
    <definedName name="_xlnm.Print_Area" localSheetId="0">#REF!</definedName>
    <definedName name="_xlnm.Print_Area" localSheetId="2">'2024年区对镇专项等'!$A$1:$K$30</definedName>
    <definedName name="_xlnm.Print_Area" localSheetId="4">'2025年区对镇专项等'!$A$1:$D$31</definedName>
    <definedName name="_xlnm.Print_Area">#REF!</definedName>
    <definedName name="Print_Area_MI" localSheetId="0">#REF!</definedName>
    <definedName name="Print_Area_MI">#REF!</definedName>
    <definedName name="_xlnm.Print_Titles" localSheetId="1">'2024年区对镇等'!$3:$3</definedName>
    <definedName name="_xlnm.Print_Titles">#N/A</definedName>
    <definedName name="projectCountByParent" localSheetId="0">#REF!</definedName>
    <definedName name="projectCountByParent">#REF!</definedName>
    <definedName name="projectId" localSheetId="0">#REF!</definedName>
    <definedName name="projectId">#REF!</definedName>
    <definedName name="projectName" localSheetId="0">#REF!</definedName>
    <definedName name="projectName">#REF!</definedName>
    <definedName name="projectNum" localSheetId="0">#REF!</definedName>
    <definedName name="projectNum">#REF!</definedName>
    <definedName name="projectStatus" localSheetId="0">#REF!</definedName>
    <definedName name="projectStatus">#REF!</definedName>
    <definedName name="projectType" localSheetId="0">#REF!</definedName>
    <definedName name="projectType">#REF!</definedName>
    <definedName name="ptFinancing" localSheetId="0">#REF!</definedName>
    <definedName name="ptFinancing">#REF!</definedName>
    <definedName name="replaceRng" localSheetId="0">#REF!</definedName>
    <definedName name="replaceRng">#REF!</definedName>
    <definedName name="SecondLevelNum" localSheetId="0">#REF!</definedName>
    <definedName name="SecondLevelNum">#REF!</definedName>
    <definedName name="sumFinancing" localSheetId="0">#REF!</definedName>
    <definedName name="sumFinancing">#REF!</definedName>
    <definedName name="totalBuildArea" localSheetId="0">#REF!</definedName>
    <definedName name="totalBuildArea">#REF!</definedName>
    <definedName name="totalFinancial" localSheetId="0">#REF!</definedName>
    <definedName name="totalFinancial">#REF!</definedName>
    <definedName name="totalFinishFund" localSheetId="0">#REF!</definedName>
    <definedName name="totalFinishFund">#REF!</definedName>
    <definedName name="totalFund" localSheetId="0">#REF!</definedName>
    <definedName name="totalFund">#REF!</definedName>
    <definedName name="totalProperty" localSheetId="0">#REF!</definedName>
    <definedName name="totalProperty">#REF!</definedName>
    <definedName name="totalUseArea" localSheetId="0">#REF!</definedName>
    <definedName name="totalUseArea">#REF!</definedName>
    <definedName name="totalWorkload" localSheetId="0">#REF!</definedName>
    <definedName name="totalWorkload">#REF!</definedName>
    <definedName name="XlsFirstLevelName" localSheetId="0">#REF!</definedName>
    <definedName name="XlsFirstLevelName">#REF!</definedName>
    <definedName name="XlsSecondLevelName" localSheetId="0">#REF!</definedName>
    <definedName name="XlsSecondLevelName">#REF!</definedName>
    <definedName name="XlsTitle" localSheetId="0">#REF!</definedName>
    <definedName name="XlsTitle">#REF!</definedName>
    <definedName name="XlsYear" localSheetId="0">#REF!</definedName>
    <definedName name="XlsYear">#REF!</definedName>
    <definedName name="yearRange" localSheetId="0">#REF!</definedName>
    <definedName name="yearRange">#REF!</definedName>
    <definedName name="zhe" localSheetId="0">#REF!</definedName>
    <definedName name="zhe">#REF!</definedName>
    <definedName name="财政供养" localSheetId="0">#REF!</definedName>
    <definedName name="财政供养">#REF!</definedName>
    <definedName name="城维费" localSheetId="0">#REF!</definedName>
    <definedName name="城维费">#REF!</definedName>
    <definedName name="处室" localSheetId="0">#REF!</definedName>
    <definedName name="处室">#REF!</definedName>
    <definedName name="大调动" localSheetId="0">#REF!</definedName>
    <definedName name="大调动">#REF!</definedName>
    <definedName name="大中型水库" localSheetId="0">#REF!</definedName>
    <definedName name="大中型水库">#REF!</definedName>
    <definedName name="地区名称" localSheetId="0">#REF!</definedName>
    <definedName name="地区名称">#REF!</definedName>
    <definedName name="鹅eee" localSheetId="0">#REF!</definedName>
    <definedName name="鹅eee">#REF!</definedName>
    <definedName name="饿" localSheetId="0">#REF!</definedName>
    <definedName name="饿">#REF!</definedName>
    <definedName name="哈哈哈哈">#REF!</definedName>
    <definedName name="还有" localSheetId="0">#REF!</definedName>
    <definedName name="还有">#REF!</definedName>
    <definedName name="汇率" localSheetId="0">#REF!</definedName>
    <definedName name="汇率">#REF!</definedName>
    <definedName name="基金处室" localSheetId="0">#REF!</definedName>
    <definedName name="基金处室">#REF!</definedName>
    <definedName name="基金金额" localSheetId="0">#REF!</definedName>
    <definedName name="基金金额">#REF!</definedName>
    <definedName name="基金科目" localSheetId="0">#REF!</definedName>
    <definedName name="基金科目">#REF!</definedName>
    <definedName name="基金类型" localSheetId="0">#REF!</definedName>
    <definedName name="基金类型">#REF!</definedName>
    <definedName name="胶" localSheetId="0">#REF!</definedName>
    <definedName name="胶">#REF!</definedName>
    <definedName name="结构" localSheetId="0">#REF!</definedName>
    <definedName name="结构">#REF!</definedName>
    <definedName name="金额" localSheetId="0">#REF!</definedName>
    <definedName name="金额">#REF!</definedName>
    <definedName name="经7" localSheetId="0">#REF!</definedName>
    <definedName name="经7">#REF!</definedName>
    <definedName name="经二7" localSheetId="0">#REF!</definedName>
    <definedName name="经二7">#REF!</definedName>
    <definedName name="经二8" localSheetId="0">#REF!</definedName>
    <definedName name="经二8">#REF!</definedName>
    <definedName name="经一7" localSheetId="0">#REF!</definedName>
    <definedName name="经一7">#REF!</definedName>
    <definedName name="科经委" localSheetId="0">#REF!</definedName>
    <definedName name="科经委">#REF!</definedName>
    <definedName name="科目" localSheetId="0">#REF!</definedName>
    <definedName name="科目">#REF!</definedName>
    <definedName name="类型" localSheetId="0">#REF!</definedName>
    <definedName name="类型">#REF!</definedName>
    <definedName name="生产列1" localSheetId="0">#REF!</definedName>
    <definedName name="生产列1">#REF!</definedName>
    <definedName name="生产列11" localSheetId="0">#REF!</definedName>
    <definedName name="生产列11">#REF!</definedName>
    <definedName name="生产列15" localSheetId="0">#REF!</definedName>
    <definedName name="生产列15">#REF!</definedName>
    <definedName name="生产列16" localSheetId="0">#REF!</definedName>
    <definedName name="生产列16">#REF!</definedName>
    <definedName name="生产列17" localSheetId="0">#REF!</definedName>
    <definedName name="生产列17">#REF!</definedName>
    <definedName name="生产列19" localSheetId="0">#REF!</definedName>
    <definedName name="生产列19">#REF!</definedName>
    <definedName name="生产列2" localSheetId="0">#REF!</definedName>
    <definedName name="生产列2">#REF!</definedName>
    <definedName name="生产列20" localSheetId="0">#REF!</definedName>
    <definedName name="生产列20">#REF!</definedName>
    <definedName name="生产列3" localSheetId="0">#REF!</definedName>
    <definedName name="生产列3">#REF!</definedName>
    <definedName name="生产列4" localSheetId="0">#REF!</definedName>
    <definedName name="生产列4">#REF!</definedName>
    <definedName name="生产列5" localSheetId="0">#REF!</definedName>
    <definedName name="生产列5">#REF!</definedName>
    <definedName name="生产列6" localSheetId="0">#REF!</definedName>
    <definedName name="生产列6">#REF!</definedName>
    <definedName name="生产列7" localSheetId="0">#REF!</definedName>
    <definedName name="生产列7">#REF!</definedName>
    <definedName name="生产列8" localSheetId="0">#REF!</definedName>
    <definedName name="生产列8">#REF!</definedName>
    <definedName name="生产列9" localSheetId="0">#REF!</definedName>
    <definedName name="生产列9">#REF!</definedName>
    <definedName name="生产期" localSheetId="0">#REF!</definedName>
    <definedName name="生产期">#REF!</definedName>
    <definedName name="生产期1" localSheetId="0">#REF!</definedName>
    <definedName name="生产期1">#REF!</definedName>
    <definedName name="生产期11" localSheetId="0">#REF!</definedName>
    <definedName name="生产期11">#REF!</definedName>
    <definedName name="生产期123" localSheetId="0">#REF!</definedName>
    <definedName name="生产期123">#REF!</definedName>
    <definedName name="生产期15" localSheetId="0">#REF!</definedName>
    <definedName name="生产期15">#REF!</definedName>
    <definedName name="生产期16" localSheetId="0">#REF!</definedName>
    <definedName name="生产期16">#REF!</definedName>
    <definedName name="生产期17" localSheetId="0">#REF!</definedName>
    <definedName name="生产期17">#REF!</definedName>
    <definedName name="生产期19" localSheetId="0">#REF!</definedName>
    <definedName name="生产期19">#REF!</definedName>
    <definedName name="生产期2" localSheetId="0">#REF!</definedName>
    <definedName name="生产期2">#REF!</definedName>
    <definedName name="生产期20" localSheetId="0">#REF!</definedName>
    <definedName name="生产期20">#REF!</definedName>
    <definedName name="生产期3" localSheetId="0">#REF!</definedName>
    <definedName name="生产期3">#REF!</definedName>
    <definedName name="生产期4" localSheetId="0">#REF!</definedName>
    <definedName name="生产期4">#REF!</definedName>
    <definedName name="生产期5" localSheetId="0">#REF!</definedName>
    <definedName name="生产期5">#REF!</definedName>
    <definedName name="生产期6" localSheetId="0">#REF!</definedName>
    <definedName name="生产期6">#REF!</definedName>
    <definedName name="生产期7" localSheetId="0">#REF!</definedName>
    <definedName name="生产期7">#REF!</definedName>
    <definedName name="生产期8" localSheetId="0">#REF!</definedName>
    <definedName name="生产期8">#REF!</definedName>
    <definedName name="生产期9" localSheetId="0">#REF!</definedName>
    <definedName name="生产期9">#REF!</definedName>
    <definedName name="是" localSheetId="0">#REF!</definedName>
    <definedName name="是">#REF!</definedName>
    <definedName name="脱钩" localSheetId="0">#REF!</definedName>
    <definedName name="脱钩">#REF!</definedName>
    <definedName name="先征后返徐2" localSheetId="0">#REF!</definedName>
    <definedName name="先征后返徐2">#REF!</definedName>
    <definedName name="预备费分项目" localSheetId="0">#REF!</definedName>
    <definedName name="预备费分项目">#REF!</definedName>
    <definedName name="综合" localSheetId="0">#REF!</definedName>
    <definedName name="综合">#REF!</definedName>
    <definedName name="综核" localSheetId="0">#REF!</definedName>
    <definedName name="综核">#REF!</definedName>
    <definedName name="전" localSheetId="0">#REF!</definedName>
    <definedName name="전">#REF!</definedName>
    <definedName name="주택사업본부" localSheetId="0">#REF!</definedName>
    <definedName name="주택사업본부">#REF!</definedName>
    <definedName name="철구사업본부" localSheetId="0">#REF!</definedName>
    <definedName name="철구사업본부">#REF!</definedName>
    <definedName name="_xlnm._FilterDatabase" localSheetId="7" hidden="1">#REF!</definedName>
    <definedName name="a" localSheetId="7">#REF!</definedName>
    <definedName name="aa" localSheetId="7">#REF!</definedName>
    <definedName name="aaaa" localSheetId="7">#REF!</definedName>
    <definedName name="ABC" localSheetId="7">#REF!</definedName>
    <definedName name="ABD" localSheetId="7">#REF!</definedName>
    <definedName name="applyReason" localSheetId="7">#REF!</definedName>
    <definedName name="bbb" localSheetId="7">#REF!</definedName>
    <definedName name="btFinancing" localSheetId="7">#REF!</definedName>
    <definedName name="ccc" localSheetId="7">#REF!</definedName>
    <definedName name="closeProjectTime" localSheetId="7">#REF!</definedName>
    <definedName name="comment" localSheetId="7">#REF!</definedName>
    <definedName name="content" localSheetId="7">#REF!</definedName>
    <definedName name="data" localSheetId="7">#REF!</definedName>
    <definedName name="database2" localSheetId="7">#REF!</definedName>
    <definedName name="database3" localSheetId="7">#REF!</definedName>
    <definedName name="envionmentCheckNo" localSheetId="7">#REF!</definedName>
    <definedName name="estimateNewAreaFund" localSheetId="7">#REF!</definedName>
    <definedName name="estimateTotalFund" localSheetId="7">#REF!</definedName>
    <definedName name="expendSort" localSheetId="7">#REF!</definedName>
    <definedName name="fg" localSheetId="7">#REF!</definedName>
    <definedName name="fileNo" localSheetId="7">#REF!</definedName>
    <definedName name="fileProperty" localSheetId="7">#REF!</definedName>
    <definedName name="finishFund" localSheetId="7">#REF!</definedName>
    <definedName name="FirstLevelNum" localSheetId="7">#REF!</definedName>
    <definedName name="groundCheckNo" localSheetId="7">#REF!</definedName>
    <definedName name="hhhh" localSheetId="7">#REF!</definedName>
    <definedName name="houseCarryOut" localSheetId="7">#REF!</definedName>
    <definedName name="isCityImportant" localSheetId="7">#REF!</definedName>
    <definedName name="isRelateEnvionment" localSheetId="7">#REF!</definedName>
    <definedName name="isRelateGround" localSheetId="7">#REF!</definedName>
    <definedName name="isRelateHouse" localSheetId="7">#REF!</definedName>
    <definedName name="isRelateLayout" localSheetId="7">#REF!</definedName>
    <definedName name="isRelateTubing" localSheetId="7">#REF!</definedName>
    <definedName name="isSectionImportant" localSheetId="7">#REF!</definedName>
    <definedName name="isTubingfundCarryOut" localSheetId="7">#REF!</definedName>
    <definedName name="kkkk" localSheetId="7">#REF!</definedName>
    <definedName name="layoutCheckNo" localSheetId="7">#REF!</definedName>
    <definedName name="level" localSheetId="7">#REF!</definedName>
    <definedName name="ListCycle" localSheetId="7">#REF!</definedName>
    <definedName name="mainPart" localSheetId="7">#REF!</definedName>
    <definedName name="needFund" localSheetId="7">#REF!</definedName>
    <definedName name="newAreaFund" localSheetId="7">#REF!</definedName>
    <definedName name="nextFinancial" localSheetId="7">#REF!</definedName>
    <definedName name="nextNewAreaFinancial" localSheetId="7">#REF!</definedName>
    <definedName name="nextNewAreaFund" localSheetId="7">#REF!</definedName>
    <definedName name="nextProjectStatus" localSheetId="7">#REF!</definedName>
    <definedName name="nextTotalFund" localSheetId="7">#REF!</definedName>
    <definedName name="nextWorkload" localSheetId="7">#REF!</definedName>
    <definedName name="openProjectTime" localSheetId="7">#REF!</definedName>
    <definedName name="otherExplain" localSheetId="7">#REF!</definedName>
    <definedName name="otherFinancial" localSheetId="7">#REF!</definedName>
    <definedName name="otherFund" localSheetId="7">#REF!</definedName>
    <definedName name="otherFundSource" localSheetId="7">#REF!</definedName>
    <definedName name="planFinancialPt" localSheetId="7">#REF!</definedName>
    <definedName name="planFund" localSheetId="7">#REF!</definedName>
    <definedName name="planProperty" localSheetId="7">#REF!</definedName>
    <definedName name="preFinancial" localSheetId="7">#REF!</definedName>
    <definedName name="pretotalFinishFund" localSheetId="7">#REF!</definedName>
    <definedName name="preTotalWorkload" localSheetId="7">#REF!</definedName>
    <definedName name="_xlnm.Print_Area" localSheetId="7">#REF!</definedName>
    <definedName name="Print_Area_MI" localSheetId="7">#REF!</definedName>
    <definedName name="projectCountByParent" localSheetId="7">#REF!</definedName>
    <definedName name="projectId" localSheetId="7">#REF!</definedName>
    <definedName name="projectName" localSheetId="7">#REF!</definedName>
    <definedName name="projectNum" localSheetId="7">#REF!</definedName>
    <definedName name="projectStatus" localSheetId="7">#REF!</definedName>
    <definedName name="projectType" localSheetId="7">#REF!</definedName>
    <definedName name="ptFinancing" localSheetId="7">#REF!</definedName>
    <definedName name="replaceRng" localSheetId="7">#REF!</definedName>
    <definedName name="SecondLevelNum" localSheetId="7">#REF!</definedName>
    <definedName name="sumFinancing" localSheetId="7">#REF!</definedName>
    <definedName name="totalBuildArea" localSheetId="7">#REF!</definedName>
    <definedName name="totalFinancial" localSheetId="7">#REF!</definedName>
    <definedName name="totalFinishFund" localSheetId="7">#REF!</definedName>
    <definedName name="totalFund" localSheetId="7">#REF!</definedName>
    <definedName name="totalProperty" localSheetId="7">#REF!</definedName>
    <definedName name="totalUseArea" localSheetId="7">#REF!</definedName>
    <definedName name="totalWorkload" localSheetId="7">#REF!</definedName>
    <definedName name="XlsFirstLevelName" localSheetId="7">#REF!</definedName>
    <definedName name="XlsSecondLevelName" localSheetId="7">#REF!</definedName>
    <definedName name="XlsTitle" localSheetId="7">#REF!</definedName>
    <definedName name="XlsYear" localSheetId="7">#REF!</definedName>
    <definedName name="yearRange" localSheetId="7">#REF!</definedName>
    <definedName name="zhe" localSheetId="7">#REF!</definedName>
    <definedName name="财政供养" localSheetId="7">#REF!</definedName>
    <definedName name="城维费" localSheetId="7">#REF!</definedName>
    <definedName name="处室" localSheetId="7">#REF!</definedName>
    <definedName name="大调动" localSheetId="7">#REF!</definedName>
    <definedName name="大中型水库" localSheetId="7">#REF!</definedName>
    <definedName name="地区名称" localSheetId="7">#REF!</definedName>
    <definedName name="鹅eee" localSheetId="7">#REF!</definedName>
    <definedName name="饿" localSheetId="7">#REF!</definedName>
    <definedName name="还有" localSheetId="7">#REF!</definedName>
    <definedName name="汇率" localSheetId="7">#REF!</definedName>
    <definedName name="基金处室" localSheetId="7">#REF!</definedName>
    <definedName name="基金金额" localSheetId="7">#REF!</definedName>
    <definedName name="基金科目" localSheetId="7">#REF!</definedName>
    <definedName name="基金类型" localSheetId="7">#REF!</definedName>
    <definedName name="胶" localSheetId="7">#REF!</definedName>
    <definedName name="结构" localSheetId="7">#REF!</definedName>
    <definedName name="金额" localSheetId="7">#REF!</definedName>
    <definedName name="经7" localSheetId="7">#REF!</definedName>
    <definedName name="经二7" localSheetId="7">#REF!</definedName>
    <definedName name="经二8" localSheetId="7">#REF!</definedName>
    <definedName name="经一7" localSheetId="7">#REF!</definedName>
    <definedName name="科经委" localSheetId="7">#REF!</definedName>
    <definedName name="科目" localSheetId="7">#REF!</definedName>
    <definedName name="类型" localSheetId="7">#REF!</definedName>
    <definedName name="生产列1" localSheetId="7">#REF!</definedName>
    <definedName name="生产列11" localSheetId="7">#REF!</definedName>
    <definedName name="生产列15" localSheetId="7">#REF!</definedName>
    <definedName name="生产列16" localSheetId="7">#REF!</definedName>
    <definedName name="生产列17" localSheetId="7">#REF!</definedName>
    <definedName name="生产列19" localSheetId="7">#REF!</definedName>
    <definedName name="生产列2" localSheetId="7">#REF!</definedName>
    <definedName name="生产列20" localSheetId="7">#REF!</definedName>
    <definedName name="生产列3" localSheetId="7">#REF!</definedName>
    <definedName name="生产列4" localSheetId="7">#REF!</definedName>
    <definedName name="生产列5" localSheetId="7">#REF!</definedName>
    <definedName name="生产列6" localSheetId="7">#REF!</definedName>
    <definedName name="生产列7" localSheetId="7">#REF!</definedName>
    <definedName name="生产列8" localSheetId="7">#REF!</definedName>
    <definedName name="生产列9" localSheetId="7">#REF!</definedName>
    <definedName name="生产期" localSheetId="7">#REF!</definedName>
    <definedName name="生产期1" localSheetId="7">#REF!</definedName>
    <definedName name="生产期11" localSheetId="7">#REF!</definedName>
    <definedName name="生产期123" localSheetId="7">#REF!</definedName>
    <definedName name="生产期15" localSheetId="7">#REF!</definedName>
    <definedName name="生产期16" localSheetId="7">#REF!</definedName>
    <definedName name="生产期17" localSheetId="7">#REF!</definedName>
    <definedName name="生产期19" localSheetId="7">#REF!</definedName>
    <definedName name="生产期2" localSheetId="7">#REF!</definedName>
    <definedName name="生产期20" localSheetId="7">#REF!</definedName>
    <definedName name="生产期3" localSheetId="7">#REF!</definedName>
    <definedName name="生产期4" localSheetId="7">#REF!</definedName>
    <definedName name="生产期5" localSheetId="7">#REF!</definedName>
    <definedName name="生产期6" localSheetId="7">#REF!</definedName>
    <definedName name="生产期7" localSheetId="7">#REF!</definedName>
    <definedName name="生产期8" localSheetId="7">#REF!</definedName>
    <definedName name="生产期9" localSheetId="7">#REF!</definedName>
    <definedName name="是" localSheetId="7">#REF!</definedName>
    <definedName name="脱钩" localSheetId="7">#REF!</definedName>
    <definedName name="先征后返徐2" localSheetId="7">#REF!</definedName>
    <definedName name="预备费分项目" localSheetId="7">#REF!</definedName>
    <definedName name="综合" localSheetId="7">#REF!</definedName>
    <definedName name="综核" localSheetId="7">#REF!</definedName>
    <definedName name="전" localSheetId="7">#REF!</definedName>
    <definedName name="주택사업본부" localSheetId="7">#REF!</definedName>
    <definedName name="철구사업본부" localSheetId="7">#REF!</definedName>
    <definedName name="哈哈哈哈" localSheetId="7">#REF!</definedName>
    <definedName name="支出">'[1]P1012001'!$A$6:$E$117</definedName>
    <definedName name="\q" localSheetId="7">[2]国家!#REF!</definedName>
    <definedName name="\z" localSheetId="7">[3]中央!#REF!</definedName>
    <definedName name="Database" localSheetId="7" hidden="1">'[4]2月'!$A$7:$F$28</definedName>
    <definedName name="gxxe2003" localSheetId="7">'[1]P1012001'!$A$6:$E$117</definedName>
    <definedName name="gxxe20032" localSheetId="7">'[5]P1012001'!$A$6:$E$117</definedName>
    <definedName name="全额差额比例" localSheetId="7">'[8]C01-1'!#REF!</definedName>
    <definedName name="四季度" localSheetId="7">'[6]C01-1'!#REF!</definedName>
    <definedName name="位次d" localSheetId="7">[7]四月份月报!#REF!</definedName>
    <definedName name="性别" localSheetId="7">[7]基础编码!$H$2:$H$3</definedName>
    <definedName name="学历" localSheetId="7">[7]基础编码!$S$2:$S$9</definedName>
    <definedName name="_xlnm._FilterDatabase" localSheetId="8" hidden="1">#REF!</definedName>
    <definedName name="a" localSheetId="8">#REF!</definedName>
    <definedName name="aa" localSheetId="8">#REF!</definedName>
    <definedName name="aaaa" localSheetId="8">#REF!</definedName>
    <definedName name="ABC" localSheetId="8">#REF!</definedName>
    <definedName name="ABD" localSheetId="8">#REF!</definedName>
    <definedName name="applyReason" localSheetId="8">#REF!</definedName>
    <definedName name="bbb" localSheetId="8">#REF!</definedName>
    <definedName name="btFinancing" localSheetId="8">#REF!</definedName>
    <definedName name="ccc" localSheetId="8">#REF!</definedName>
    <definedName name="closeProjectTime" localSheetId="8">#REF!</definedName>
    <definedName name="comment" localSheetId="8">#REF!</definedName>
    <definedName name="content" localSheetId="8">#REF!</definedName>
    <definedName name="data" localSheetId="8">#REF!</definedName>
    <definedName name="database2" localSheetId="8">#REF!</definedName>
    <definedName name="database3" localSheetId="8">#REF!</definedName>
    <definedName name="envionmentCheckNo" localSheetId="8">#REF!</definedName>
    <definedName name="estimateNewAreaFund" localSheetId="8">#REF!</definedName>
    <definedName name="estimateTotalFund" localSheetId="8">#REF!</definedName>
    <definedName name="expendSort" localSheetId="8">#REF!</definedName>
    <definedName name="fg" localSheetId="8">#REF!</definedName>
    <definedName name="fileNo" localSheetId="8">#REF!</definedName>
    <definedName name="fileProperty" localSheetId="8">#REF!</definedName>
    <definedName name="finishFund" localSheetId="8">#REF!</definedName>
    <definedName name="FirstLevelNum" localSheetId="8">#REF!</definedName>
    <definedName name="groundCheckNo" localSheetId="8">#REF!</definedName>
    <definedName name="hhhh" localSheetId="8">#REF!</definedName>
    <definedName name="houseCarryOut" localSheetId="8">#REF!</definedName>
    <definedName name="isCityImportant" localSheetId="8">#REF!</definedName>
    <definedName name="isRelateEnvionment" localSheetId="8">#REF!</definedName>
    <definedName name="isRelateGround" localSheetId="8">#REF!</definedName>
    <definedName name="isRelateHouse" localSheetId="8">#REF!</definedName>
    <definedName name="isRelateLayout" localSheetId="8">#REF!</definedName>
    <definedName name="isRelateTubing" localSheetId="8">#REF!</definedName>
    <definedName name="isSectionImportant" localSheetId="8">#REF!</definedName>
    <definedName name="isTubingfundCarryOut" localSheetId="8">#REF!</definedName>
    <definedName name="kkkk" localSheetId="8">#REF!</definedName>
    <definedName name="layoutCheckNo" localSheetId="8">#REF!</definedName>
    <definedName name="level" localSheetId="8">#REF!</definedName>
    <definedName name="ListCycle" localSheetId="8">#REF!</definedName>
    <definedName name="mainPart" localSheetId="8">#REF!</definedName>
    <definedName name="needFund" localSheetId="8">#REF!</definedName>
    <definedName name="newAreaFund" localSheetId="8">#REF!</definedName>
    <definedName name="nextFinancial" localSheetId="8">#REF!</definedName>
    <definedName name="nextNewAreaFinancial" localSheetId="8">#REF!</definedName>
    <definedName name="nextNewAreaFund" localSheetId="8">#REF!</definedName>
    <definedName name="nextProjectStatus" localSheetId="8">#REF!</definedName>
    <definedName name="nextTotalFund" localSheetId="8">#REF!</definedName>
    <definedName name="nextWorkload" localSheetId="8">#REF!</definedName>
    <definedName name="openProjectTime" localSheetId="8">#REF!</definedName>
    <definedName name="otherExplain" localSheetId="8">#REF!</definedName>
    <definedName name="otherFinancial" localSheetId="8">#REF!</definedName>
    <definedName name="otherFund" localSheetId="8">#REF!</definedName>
    <definedName name="otherFundSource" localSheetId="8">#REF!</definedName>
    <definedName name="planFinancialPt" localSheetId="8">#REF!</definedName>
    <definedName name="planFund" localSheetId="8">#REF!</definedName>
    <definedName name="planProperty" localSheetId="8">#REF!</definedName>
    <definedName name="preFinancial" localSheetId="8">#REF!</definedName>
    <definedName name="pretotalFinishFund" localSheetId="8">#REF!</definedName>
    <definedName name="preTotalWorkload" localSheetId="8">#REF!</definedName>
    <definedName name="_xlnm.Print_Area" localSheetId="8">#REF!</definedName>
    <definedName name="Print_Area_MI" localSheetId="8">#REF!</definedName>
    <definedName name="projectCountByParent" localSheetId="8">#REF!</definedName>
    <definedName name="projectId" localSheetId="8">#REF!</definedName>
    <definedName name="projectName" localSheetId="8">#REF!</definedName>
    <definedName name="projectNum" localSheetId="8">#REF!</definedName>
    <definedName name="projectStatus" localSheetId="8">#REF!</definedName>
    <definedName name="projectType" localSheetId="8">#REF!</definedName>
    <definedName name="ptFinancing" localSheetId="8">#REF!</definedName>
    <definedName name="replaceRng" localSheetId="8">#REF!</definedName>
    <definedName name="SecondLevelNum" localSheetId="8">#REF!</definedName>
    <definedName name="sumFinancing" localSheetId="8">#REF!</definedName>
    <definedName name="totalBuildArea" localSheetId="8">#REF!</definedName>
    <definedName name="totalFinancial" localSheetId="8">#REF!</definedName>
    <definedName name="totalFinishFund" localSheetId="8">#REF!</definedName>
    <definedName name="totalFund" localSheetId="8">#REF!</definedName>
    <definedName name="totalProperty" localSheetId="8">#REF!</definedName>
    <definedName name="totalUseArea" localSheetId="8">#REF!</definedName>
    <definedName name="totalWorkload" localSheetId="8">#REF!</definedName>
    <definedName name="XlsFirstLevelName" localSheetId="8">#REF!</definedName>
    <definedName name="XlsSecondLevelName" localSheetId="8">#REF!</definedName>
    <definedName name="XlsTitle" localSheetId="8">#REF!</definedName>
    <definedName name="XlsYear" localSheetId="8">#REF!</definedName>
    <definedName name="yearRange" localSheetId="8">#REF!</definedName>
    <definedName name="zhe" localSheetId="8">#REF!</definedName>
    <definedName name="财政供养" localSheetId="8">#REF!</definedName>
    <definedName name="城维费" localSheetId="8">#REF!</definedName>
    <definedName name="处室" localSheetId="8">#REF!</definedName>
    <definedName name="大调动" localSheetId="8">#REF!</definedName>
    <definedName name="大中型水库" localSheetId="8">#REF!</definedName>
    <definedName name="地区名称" localSheetId="8">#REF!</definedName>
    <definedName name="鹅eee" localSheetId="8">#REF!</definedName>
    <definedName name="饿" localSheetId="8">#REF!</definedName>
    <definedName name="还有" localSheetId="8">#REF!</definedName>
    <definedName name="汇率" localSheetId="8">#REF!</definedName>
    <definedName name="基金处室" localSheetId="8">#REF!</definedName>
    <definedName name="基金金额" localSheetId="8">#REF!</definedName>
    <definedName name="基金科目" localSheetId="8">#REF!</definedName>
    <definedName name="基金类型" localSheetId="8">#REF!</definedName>
    <definedName name="胶" localSheetId="8">#REF!</definedName>
    <definedName name="结构" localSheetId="8">#REF!</definedName>
    <definedName name="金额" localSheetId="8">#REF!</definedName>
    <definedName name="经7" localSheetId="8">#REF!</definedName>
    <definedName name="经二7" localSheetId="8">#REF!</definedName>
    <definedName name="经二8" localSheetId="8">#REF!</definedName>
    <definedName name="经一7" localSheetId="8">#REF!</definedName>
    <definedName name="科经委" localSheetId="8">#REF!</definedName>
    <definedName name="科目" localSheetId="8">#REF!</definedName>
    <definedName name="类型" localSheetId="8">#REF!</definedName>
    <definedName name="生产列1" localSheetId="8">#REF!</definedName>
    <definedName name="生产列11" localSheetId="8">#REF!</definedName>
    <definedName name="生产列15" localSheetId="8">#REF!</definedName>
    <definedName name="生产列16" localSheetId="8">#REF!</definedName>
    <definedName name="生产列17" localSheetId="8">#REF!</definedName>
    <definedName name="生产列19" localSheetId="8">#REF!</definedName>
    <definedName name="生产列2" localSheetId="8">#REF!</definedName>
    <definedName name="生产列20" localSheetId="8">#REF!</definedName>
    <definedName name="生产列3" localSheetId="8">#REF!</definedName>
    <definedName name="生产列4" localSheetId="8">#REF!</definedName>
    <definedName name="生产列5" localSheetId="8">#REF!</definedName>
    <definedName name="生产列6" localSheetId="8">#REF!</definedName>
    <definedName name="生产列7" localSheetId="8">#REF!</definedName>
    <definedName name="生产列8" localSheetId="8">#REF!</definedName>
    <definedName name="生产列9" localSheetId="8">#REF!</definedName>
    <definedName name="生产期" localSheetId="8">#REF!</definedName>
    <definedName name="生产期1" localSheetId="8">#REF!</definedName>
    <definedName name="生产期11" localSheetId="8">#REF!</definedName>
    <definedName name="生产期123" localSheetId="8">#REF!</definedName>
    <definedName name="生产期15" localSheetId="8">#REF!</definedName>
    <definedName name="生产期16" localSheetId="8">#REF!</definedName>
    <definedName name="生产期17" localSheetId="8">#REF!</definedName>
    <definedName name="生产期19" localSheetId="8">#REF!</definedName>
    <definedName name="生产期2" localSheetId="8">#REF!</definedName>
    <definedName name="生产期20" localSheetId="8">#REF!</definedName>
    <definedName name="生产期3" localSheetId="8">#REF!</definedName>
    <definedName name="生产期4" localSheetId="8">#REF!</definedName>
    <definedName name="生产期5" localSheetId="8">#REF!</definedName>
    <definedName name="生产期6" localSheetId="8">#REF!</definedName>
    <definedName name="生产期7" localSheetId="8">#REF!</definedName>
    <definedName name="生产期8" localSheetId="8">#REF!</definedName>
    <definedName name="生产期9" localSheetId="8">#REF!</definedName>
    <definedName name="是" localSheetId="8">#REF!</definedName>
    <definedName name="脱钩" localSheetId="8">#REF!</definedName>
    <definedName name="先征后返徐2" localSheetId="8">#REF!</definedName>
    <definedName name="预备费分项目" localSheetId="8">#REF!</definedName>
    <definedName name="综合" localSheetId="8">#REF!</definedName>
    <definedName name="综核" localSheetId="8">#REF!</definedName>
    <definedName name="전" localSheetId="8">#REF!</definedName>
    <definedName name="주택사업본부" localSheetId="8">#REF!</definedName>
    <definedName name="철구사업본부" localSheetId="8">#REF!</definedName>
    <definedName name="哈哈哈哈" localSheetId="8">#REF!</definedName>
    <definedName name="\q" localSheetId="8">[2]国家!#REF!</definedName>
    <definedName name="\z" localSheetId="8">[3]中央!#REF!</definedName>
    <definedName name="Database" localSheetId="8" hidden="1">'[4]2月'!$A$7:$F$28</definedName>
    <definedName name="gxxe2003" localSheetId="8">'[1]P1012001'!$A$6:$E$117</definedName>
    <definedName name="gxxe20032" localSheetId="8">'[5]P1012001'!$A$6:$E$117</definedName>
    <definedName name="全额差额比例" localSheetId="8">'[8]C01-1'!#REF!</definedName>
    <definedName name="四季度" localSheetId="8">'[6]C01-1'!#REF!</definedName>
    <definedName name="位次d" localSheetId="8">[7]四月份月报!#REF!</definedName>
    <definedName name="性别" localSheetId="8">[7]基础编码!$H$2:$H$3</definedName>
    <definedName name="学历" localSheetId="8">[7]基础编码!$S$2:$S$9</definedName>
    <definedName name="_xlnm._FilterDatabase" localSheetId="9" hidden="1">#REF!</definedName>
    <definedName name="a" localSheetId="9">#REF!</definedName>
    <definedName name="aa" localSheetId="9">#REF!</definedName>
    <definedName name="aaaa" localSheetId="9">#REF!</definedName>
    <definedName name="ABC" localSheetId="9">#REF!</definedName>
    <definedName name="ABD" localSheetId="9">#REF!</definedName>
    <definedName name="applyReason" localSheetId="9">#REF!</definedName>
    <definedName name="bbb" localSheetId="9">#REF!</definedName>
    <definedName name="btFinancing" localSheetId="9">#REF!</definedName>
    <definedName name="ccc" localSheetId="9">#REF!</definedName>
    <definedName name="closeProjectTime" localSheetId="9">#REF!</definedName>
    <definedName name="comment" localSheetId="9">#REF!</definedName>
    <definedName name="content" localSheetId="9">#REF!</definedName>
    <definedName name="data" localSheetId="9">#REF!</definedName>
    <definedName name="database2" localSheetId="9">#REF!</definedName>
    <definedName name="database3" localSheetId="9">#REF!</definedName>
    <definedName name="envionmentCheckNo" localSheetId="9">#REF!</definedName>
    <definedName name="estimateNewAreaFund" localSheetId="9">#REF!</definedName>
    <definedName name="estimateTotalFund" localSheetId="9">#REF!</definedName>
    <definedName name="expendSort" localSheetId="9">#REF!</definedName>
    <definedName name="fg" localSheetId="9">#REF!</definedName>
    <definedName name="fileNo" localSheetId="9">#REF!</definedName>
    <definedName name="fileProperty" localSheetId="9">#REF!</definedName>
    <definedName name="finishFund" localSheetId="9">#REF!</definedName>
    <definedName name="FirstLevelNum" localSheetId="9">#REF!</definedName>
    <definedName name="groundCheckNo" localSheetId="9">#REF!</definedName>
    <definedName name="hhhh" localSheetId="9">#REF!</definedName>
    <definedName name="houseCarryOut" localSheetId="9">#REF!</definedName>
    <definedName name="isCityImportant" localSheetId="9">#REF!</definedName>
    <definedName name="isRelateEnvionment" localSheetId="9">#REF!</definedName>
    <definedName name="isRelateGround" localSheetId="9">#REF!</definedName>
    <definedName name="isRelateHouse" localSheetId="9">#REF!</definedName>
    <definedName name="isRelateLayout" localSheetId="9">#REF!</definedName>
    <definedName name="isRelateTubing" localSheetId="9">#REF!</definedName>
    <definedName name="isSectionImportant" localSheetId="9">#REF!</definedName>
    <definedName name="isTubingfundCarryOut" localSheetId="9">#REF!</definedName>
    <definedName name="kkkk" localSheetId="9">#REF!</definedName>
    <definedName name="layoutCheckNo" localSheetId="9">#REF!</definedName>
    <definedName name="level" localSheetId="9">#REF!</definedName>
    <definedName name="ListCycle" localSheetId="9">#REF!</definedName>
    <definedName name="mainPart" localSheetId="9">#REF!</definedName>
    <definedName name="needFund" localSheetId="9">#REF!</definedName>
    <definedName name="newAreaFund" localSheetId="9">#REF!</definedName>
    <definedName name="nextFinancial" localSheetId="9">#REF!</definedName>
    <definedName name="nextNewAreaFinancial" localSheetId="9">#REF!</definedName>
    <definedName name="nextNewAreaFund" localSheetId="9">#REF!</definedName>
    <definedName name="nextProjectStatus" localSheetId="9">#REF!</definedName>
    <definedName name="nextTotalFund" localSheetId="9">#REF!</definedName>
    <definedName name="nextWorkload" localSheetId="9">#REF!</definedName>
    <definedName name="openProjectTime" localSheetId="9">#REF!</definedName>
    <definedName name="otherExplain" localSheetId="9">#REF!</definedName>
    <definedName name="otherFinancial" localSheetId="9">#REF!</definedName>
    <definedName name="otherFund" localSheetId="9">#REF!</definedName>
    <definedName name="otherFundSource" localSheetId="9">#REF!</definedName>
    <definedName name="planFinancialPt" localSheetId="9">#REF!</definedName>
    <definedName name="planFund" localSheetId="9">#REF!</definedName>
    <definedName name="planProperty" localSheetId="9">#REF!</definedName>
    <definedName name="preFinancial" localSheetId="9">#REF!</definedName>
    <definedName name="pretotalFinishFund" localSheetId="9">#REF!</definedName>
    <definedName name="preTotalWorkload" localSheetId="9">#REF!</definedName>
    <definedName name="_xlnm.Print_Area" localSheetId="9">#REF!</definedName>
    <definedName name="Print_Area_MI" localSheetId="9">#REF!</definedName>
    <definedName name="projectCountByParent" localSheetId="9">#REF!</definedName>
    <definedName name="projectId" localSheetId="9">#REF!</definedName>
    <definedName name="projectName" localSheetId="9">#REF!</definedName>
    <definedName name="projectNum" localSheetId="9">#REF!</definedName>
    <definedName name="projectStatus" localSheetId="9">#REF!</definedName>
    <definedName name="projectType" localSheetId="9">#REF!</definedName>
    <definedName name="ptFinancing" localSheetId="9">#REF!</definedName>
    <definedName name="replaceRng" localSheetId="9">#REF!</definedName>
    <definedName name="SecondLevelNum" localSheetId="9">#REF!</definedName>
    <definedName name="sumFinancing" localSheetId="9">#REF!</definedName>
    <definedName name="totalBuildArea" localSheetId="9">#REF!</definedName>
    <definedName name="totalFinancial" localSheetId="9">#REF!</definedName>
    <definedName name="totalFinishFund" localSheetId="9">#REF!</definedName>
    <definedName name="totalFund" localSheetId="9">#REF!</definedName>
    <definedName name="totalProperty" localSheetId="9">#REF!</definedName>
    <definedName name="totalUseArea" localSheetId="9">#REF!</definedName>
    <definedName name="totalWorkload" localSheetId="9">#REF!</definedName>
    <definedName name="XlsFirstLevelName" localSheetId="9">#REF!</definedName>
    <definedName name="XlsSecondLevelName" localSheetId="9">#REF!</definedName>
    <definedName name="XlsTitle" localSheetId="9">#REF!</definedName>
    <definedName name="XlsYear" localSheetId="9">#REF!</definedName>
    <definedName name="yearRange" localSheetId="9">#REF!</definedName>
    <definedName name="zhe" localSheetId="9">#REF!</definedName>
    <definedName name="财政供养" localSheetId="9">#REF!</definedName>
    <definedName name="城维费" localSheetId="9">#REF!</definedName>
    <definedName name="处室" localSheetId="9">#REF!</definedName>
    <definedName name="大调动" localSheetId="9">#REF!</definedName>
    <definedName name="大中型水库" localSheetId="9">#REF!</definedName>
    <definedName name="地区名称" localSheetId="9">#REF!</definedName>
    <definedName name="鹅eee" localSheetId="9">#REF!</definedName>
    <definedName name="饿" localSheetId="9">#REF!</definedName>
    <definedName name="还有" localSheetId="9">#REF!</definedName>
    <definedName name="汇率" localSheetId="9">#REF!</definedName>
    <definedName name="基金处室" localSheetId="9">#REF!</definedName>
    <definedName name="基金金额" localSheetId="9">#REF!</definedName>
    <definedName name="基金科目" localSheetId="9">#REF!</definedName>
    <definedName name="基金类型" localSheetId="9">#REF!</definedName>
    <definedName name="胶" localSheetId="9">#REF!</definedName>
    <definedName name="结构" localSheetId="9">#REF!</definedName>
    <definedName name="金额" localSheetId="9">#REF!</definedName>
    <definedName name="经7" localSheetId="9">#REF!</definedName>
    <definedName name="经二7" localSheetId="9">#REF!</definedName>
    <definedName name="经二8" localSheetId="9">#REF!</definedName>
    <definedName name="经一7" localSheetId="9">#REF!</definedName>
    <definedName name="科经委" localSheetId="9">#REF!</definedName>
    <definedName name="科目" localSheetId="9">#REF!</definedName>
    <definedName name="类型" localSheetId="9">#REF!</definedName>
    <definedName name="生产列1" localSheetId="9">#REF!</definedName>
    <definedName name="生产列11" localSheetId="9">#REF!</definedName>
    <definedName name="生产列15" localSheetId="9">#REF!</definedName>
    <definedName name="生产列16" localSheetId="9">#REF!</definedName>
    <definedName name="生产列17" localSheetId="9">#REF!</definedName>
    <definedName name="生产列19" localSheetId="9">#REF!</definedName>
    <definedName name="生产列2" localSheetId="9">#REF!</definedName>
    <definedName name="生产列20" localSheetId="9">#REF!</definedName>
    <definedName name="生产列3" localSheetId="9">#REF!</definedName>
    <definedName name="生产列4" localSheetId="9">#REF!</definedName>
    <definedName name="生产列5" localSheetId="9">#REF!</definedName>
    <definedName name="生产列6" localSheetId="9">#REF!</definedName>
    <definedName name="生产列7" localSheetId="9">#REF!</definedName>
    <definedName name="生产列8" localSheetId="9">#REF!</definedName>
    <definedName name="生产列9" localSheetId="9">#REF!</definedName>
    <definedName name="生产期" localSheetId="9">#REF!</definedName>
    <definedName name="生产期1" localSheetId="9">#REF!</definedName>
    <definedName name="生产期11" localSheetId="9">#REF!</definedName>
    <definedName name="生产期123" localSheetId="9">#REF!</definedName>
    <definedName name="生产期15" localSheetId="9">#REF!</definedName>
    <definedName name="生产期16" localSheetId="9">#REF!</definedName>
    <definedName name="生产期17" localSheetId="9">#REF!</definedName>
    <definedName name="生产期19" localSheetId="9">#REF!</definedName>
    <definedName name="生产期2" localSheetId="9">#REF!</definedName>
    <definedName name="生产期20" localSheetId="9">#REF!</definedName>
    <definedName name="生产期3" localSheetId="9">#REF!</definedName>
    <definedName name="生产期4" localSheetId="9">#REF!</definedName>
    <definedName name="生产期5" localSheetId="9">#REF!</definedName>
    <definedName name="生产期6" localSheetId="9">#REF!</definedName>
    <definedName name="生产期7" localSheetId="9">#REF!</definedName>
    <definedName name="生产期8" localSheetId="9">#REF!</definedName>
    <definedName name="生产期9" localSheetId="9">#REF!</definedName>
    <definedName name="是" localSheetId="9">#REF!</definedName>
    <definedName name="脱钩" localSheetId="9">#REF!</definedName>
    <definedName name="先征后返徐2" localSheetId="9">#REF!</definedName>
    <definedName name="预备费分项目" localSheetId="9">#REF!</definedName>
    <definedName name="综合" localSheetId="9">#REF!</definedName>
    <definedName name="综核" localSheetId="9">#REF!</definedName>
    <definedName name="전" localSheetId="9">#REF!</definedName>
    <definedName name="주택사업본부" localSheetId="9">#REF!</definedName>
    <definedName name="철구사업본부" localSheetId="9">#REF!</definedName>
    <definedName name="哈哈哈哈" localSheetId="9">#REF!</definedName>
    <definedName name="\q" localSheetId="9">[2]国家!#REF!</definedName>
    <definedName name="\z" localSheetId="9">[3]中央!#REF!</definedName>
    <definedName name="Database" localSheetId="9" hidden="1">'[4]2月'!$A$7:$F$28</definedName>
    <definedName name="gxxe2003" localSheetId="9">'[1]P1012001'!$A$6:$E$117</definedName>
    <definedName name="gxxe20032" localSheetId="9">'[5]P1012001'!$A$6:$E$117</definedName>
    <definedName name="全额差额比例" localSheetId="9">'[8]C01-1'!#REF!</definedName>
    <definedName name="四季度" localSheetId="9">'[6]C01-1'!#REF!</definedName>
    <definedName name="位次d" localSheetId="9">[7]四月份月报!#REF!</definedName>
    <definedName name="性别" localSheetId="9">[7]基础编码!$H$2:$H$3</definedName>
    <definedName name="学历" localSheetId="9">[7]基础编码!$S$2:$S$9</definedName>
    <definedName name="\q">[9]国家!#REF!</definedName>
    <definedName name="\z">[10]中央!#REF!</definedName>
    <definedName name="Database" hidden="1">'[11]2月'!$A$7:$F$28</definedName>
    <definedName name="gxxe2003">'[12]P1012001'!$A$6:$E$117</definedName>
    <definedName name="gxxe20032">'[13]P1012001'!$A$6:$E$117</definedName>
    <definedName name="_xlnm._FilterDatabase" localSheetId="6" hidden="1">#REF!</definedName>
    <definedName name="a" localSheetId="6">#REF!</definedName>
    <definedName name="aa" localSheetId="6">#REF!</definedName>
    <definedName name="aaaa" localSheetId="6">#REF!</definedName>
    <definedName name="ABC" localSheetId="6">#REF!</definedName>
    <definedName name="ABD" localSheetId="6">#REF!</definedName>
    <definedName name="applyReason" localSheetId="6">#REF!</definedName>
    <definedName name="bbb" localSheetId="6">#REF!</definedName>
    <definedName name="btFinancing" localSheetId="6">#REF!</definedName>
    <definedName name="ccc" localSheetId="6">#REF!</definedName>
    <definedName name="closeProjectTime" localSheetId="6">#REF!</definedName>
    <definedName name="comment" localSheetId="6">#REF!</definedName>
    <definedName name="content" localSheetId="6">#REF!</definedName>
    <definedName name="data" localSheetId="6">#REF!</definedName>
    <definedName name="database2" localSheetId="6">#REF!</definedName>
    <definedName name="database3" localSheetId="6">#REF!</definedName>
    <definedName name="envionmentCheckNo" localSheetId="6">#REF!</definedName>
    <definedName name="estimateNewAreaFund" localSheetId="6">#REF!</definedName>
    <definedName name="estimateTotalFund" localSheetId="6">#REF!</definedName>
    <definedName name="expendSort" localSheetId="6">#REF!</definedName>
    <definedName name="fg" localSheetId="6">#REF!</definedName>
    <definedName name="fileNo" localSheetId="6">#REF!</definedName>
    <definedName name="fileProperty" localSheetId="6">#REF!</definedName>
    <definedName name="finishFund" localSheetId="6">#REF!</definedName>
    <definedName name="FirstLevelNum" localSheetId="6">#REF!</definedName>
    <definedName name="groundCheckNo" localSheetId="6">#REF!</definedName>
    <definedName name="hhhh" localSheetId="6">#REF!</definedName>
    <definedName name="houseCarryOut" localSheetId="6">#REF!</definedName>
    <definedName name="isCityImportant" localSheetId="6">#REF!</definedName>
    <definedName name="isRelateEnvionment" localSheetId="6">#REF!</definedName>
    <definedName name="isRelateGround" localSheetId="6">#REF!</definedName>
    <definedName name="isRelateHouse" localSheetId="6">#REF!</definedName>
    <definedName name="isRelateLayout" localSheetId="6">#REF!</definedName>
    <definedName name="isRelateTubing" localSheetId="6">#REF!</definedName>
    <definedName name="isSectionImportant" localSheetId="6">#REF!</definedName>
    <definedName name="isTubingfundCarryOut" localSheetId="6">#REF!</definedName>
    <definedName name="kkkk" localSheetId="6">#REF!</definedName>
    <definedName name="layoutCheckNo" localSheetId="6">#REF!</definedName>
    <definedName name="level" localSheetId="6">#REF!</definedName>
    <definedName name="ListCycle" localSheetId="6">#REF!</definedName>
    <definedName name="mainPart" localSheetId="6">#REF!</definedName>
    <definedName name="needFund" localSheetId="6">#REF!</definedName>
    <definedName name="newAreaFund" localSheetId="6">#REF!</definedName>
    <definedName name="nextFinancial" localSheetId="6">#REF!</definedName>
    <definedName name="nextNewAreaFinancial" localSheetId="6">#REF!</definedName>
    <definedName name="nextNewAreaFund" localSheetId="6">#REF!</definedName>
    <definedName name="nextProjectStatus" localSheetId="6">#REF!</definedName>
    <definedName name="nextTotalFund" localSheetId="6">#REF!</definedName>
    <definedName name="nextWorkload" localSheetId="6">#REF!</definedName>
    <definedName name="openProjectTime" localSheetId="6">#REF!</definedName>
    <definedName name="otherExplain" localSheetId="6">#REF!</definedName>
    <definedName name="otherFinancial" localSheetId="6">#REF!</definedName>
    <definedName name="otherFund" localSheetId="6">#REF!</definedName>
    <definedName name="otherFundSource" localSheetId="6">#REF!</definedName>
    <definedName name="planFinancialPt" localSheetId="6">#REF!</definedName>
    <definedName name="planFund" localSheetId="6">#REF!</definedName>
    <definedName name="planProperty" localSheetId="6">#REF!</definedName>
    <definedName name="preFinancial" localSheetId="6">#REF!</definedName>
    <definedName name="pretotalFinishFund" localSheetId="6">#REF!</definedName>
    <definedName name="preTotalWorkload" localSheetId="6">#REF!</definedName>
    <definedName name="_xlnm.Print_Area" localSheetId="6">#REF!</definedName>
    <definedName name="Print_Area_MI" localSheetId="6">#REF!</definedName>
    <definedName name="_xlnm.Print_Titles" localSheetId="6">'2025年基本建设'!$3:$8</definedName>
    <definedName name="projectCountByParent" localSheetId="6">#REF!</definedName>
    <definedName name="projectId" localSheetId="6">#REF!</definedName>
    <definedName name="projectName" localSheetId="6">#REF!</definedName>
    <definedName name="projectNum" localSheetId="6">#REF!</definedName>
    <definedName name="projectStatus" localSheetId="6">#REF!</definedName>
    <definedName name="projectType" localSheetId="6">#REF!</definedName>
    <definedName name="ptFinancing" localSheetId="6">#REF!</definedName>
    <definedName name="replaceRng" localSheetId="6">#REF!</definedName>
    <definedName name="SecondLevelNum" localSheetId="6">#REF!</definedName>
    <definedName name="sumFinancing" localSheetId="6">#REF!</definedName>
    <definedName name="totalBuildArea" localSheetId="6">#REF!</definedName>
    <definedName name="totalFinancial" localSheetId="6">#REF!</definedName>
    <definedName name="totalFinishFund" localSheetId="6">#REF!</definedName>
    <definedName name="totalFund" localSheetId="6">#REF!</definedName>
    <definedName name="totalProperty" localSheetId="6">#REF!</definedName>
    <definedName name="totalUseArea" localSheetId="6">#REF!</definedName>
    <definedName name="totalWorkload" localSheetId="6">#REF!</definedName>
    <definedName name="XlsFirstLevelName" localSheetId="6">#REF!</definedName>
    <definedName name="XlsSecondLevelName" localSheetId="6">#REF!</definedName>
    <definedName name="XlsTitle" localSheetId="6">#REF!</definedName>
    <definedName name="XlsYear" localSheetId="6">#REF!</definedName>
    <definedName name="yearRange" localSheetId="6">#REF!</definedName>
    <definedName name="zhe" localSheetId="6">#REF!</definedName>
    <definedName name="财政供养" localSheetId="6">#REF!</definedName>
    <definedName name="城维费" localSheetId="6">#REF!</definedName>
    <definedName name="处室" localSheetId="6">#REF!</definedName>
    <definedName name="大调动" localSheetId="6">#REF!</definedName>
    <definedName name="大中型水库" localSheetId="6">#REF!</definedName>
    <definedName name="地区名称" localSheetId="6">#REF!</definedName>
    <definedName name="鹅eee" localSheetId="6">#REF!</definedName>
    <definedName name="饿" localSheetId="6">#REF!</definedName>
    <definedName name="哈哈哈哈" localSheetId="6">#REF!</definedName>
    <definedName name="还有" localSheetId="6">#REF!</definedName>
    <definedName name="汇率" localSheetId="6">#REF!</definedName>
    <definedName name="基金处室" localSheetId="6">#REF!</definedName>
    <definedName name="基金金额" localSheetId="6">#REF!</definedName>
    <definedName name="基金科目" localSheetId="6">#REF!</definedName>
    <definedName name="基金类型" localSheetId="6">#REF!</definedName>
    <definedName name="胶" localSheetId="6">#REF!</definedName>
    <definedName name="结构" localSheetId="6">#REF!</definedName>
    <definedName name="金额" localSheetId="6">#REF!</definedName>
    <definedName name="经7" localSheetId="6">#REF!</definedName>
    <definedName name="经二7" localSheetId="6">#REF!</definedName>
    <definedName name="经二8" localSheetId="6">#REF!</definedName>
    <definedName name="经一7" localSheetId="6">#REF!</definedName>
    <definedName name="科经委" localSheetId="6">#REF!</definedName>
    <definedName name="科目" localSheetId="6">#REF!</definedName>
    <definedName name="类型" localSheetId="6">#REF!</definedName>
    <definedName name="生产列1" localSheetId="6">#REF!</definedName>
    <definedName name="生产列11" localSheetId="6">#REF!</definedName>
    <definedName name="生产列15" localSheetId="6">#REF!</definedName>
    <definedName name="生产列16" localSheetId="6">#REF!</definedName>
    <definedName name="生产列17" localSheetId="6">#REF!</definedName>
    <definedName name="生产列19" localSheetId="6">#REF!</definedName>
    <definedName name="生产列2" localSheetId="6">#REF!</definedName>
    <definedName name="生产列20" localSheetId="6">#REF!</definedName>
    <definedName name="生产列3" localSheetId="6">#REF!</definedName>
    <definedName name="生产列4" localSheetId="6">#REF!</definedName>
    <definedName name="生产列5" localSheetId="6">#REF!</definedName>
    <definedName name="生产列6" localSheetId="6">#REF!</definedName>
    <definedName name="生产列7" localSheetId="6">#REF!</definedName>
    <definedName name="生产列8" localSheetId="6">#REF!</definedName>
    <definedName name="生产列9" localSheetId="6">#REF!</definedName>
    <definedName name="生产期" localSheetId="6">#REF!</definedName>
    <definedName name="生产期1" localSheetId="6">#REF!</definedName>
    <definedName name="生产期11" localSheetId="6">#REF!</definedName>
    <definedName name="生产期123" localSheetId="6">#REF!</definedName>
    <definedName name="生产期15" localSheetId="6">#REF!</definedName>
    <definedName name="生产期16" localSheetId="6">#REF!</definedName>
    <definedName name="生产期17" localSheetId="6">#REF!</definedName>
    <definedName name="生产期19" localSheetId="6">#REF!</definedName>
    <definedName name="生产期2" localSheetId="6">#REF!</definedName>
    <definedName name="生产期20" localSheetId="6">#REF!</definedName>
    <definedName name="生产期3" localSheetId="6">#REF!</definedName>
    <definedName name="生产期4" localSheetId="6">#REF!</definedName>
    <definedName name="生产期5" localSheetId="6">#REF!</definedName>
    <definedName name="生产期6" localSheetId="6">#REF!</definedName>
    <definedName name="生产期7" localSheetId="6">#REF!</definedName>
    <definedName name="生产期8" localSheetId="6">#REF!</definedName>
    <definedName name="生产期9" localSheetId="6">#REF!</definedName>
    <definedName name="是" localSheetId="6">#REF!</definedName>
    <definedName name="脱钩" localSheetId="6">#REF!</definedName>
    <definedName name="先征后返徐2" localSheetId="6">#REF!</definedName>
    <definedName name="预备费分项目" localSheetId="6">#REF!</definedName>
    <definedName name="支出" localSheetId="6">'[12]P1012001'!$A$6:$E$117</definedName>
    <definedName name="综合" localSheetId="6">#REF!</definedName>
    <definedName name="综核" localSheetId="6">#REF!</definedName>
    <definedName name="전" localSheetId="6">#REF!</definedName>
    <definedName name="주택사업본부" localSheetId="6">#REF!</definedName>
    <definedName name="철구사업본부" localSheetId="6">#REF!</definedName>
    <definedName name="\q" localSheetId="5">[14]国家!#REF!</definedName>
    <definedName name="\z" localSheetId="5">[15]中央!#REF!</definedName>
    <definedName name="_xlnm._FilterDatabase" localSheetId="5" hidden="1">#REF!</definedName>
    <definedName name="a" localSheetId="5">#REF!</definedName>
    <definedName name="aa" localSheetId="5">#REF!</definedName>
    <definedName name="aaaa" localSheetId="5">#REF!</definedName>
    <definedName name="ABC" localSheetId="5">#REF!</definedName>
    <definedName name="ABD" localSheetId="5">#REF!</definedName>
    <definedName name="applyReason" localSheetId="5">#REF!</definedName>
    <definedName name="bbb" localSheetId="5">#REF!</definedName>
    <definedName name="btFinancing" localSheetId="5">#REF!</definedName>
    <definedName name="ccc" localSheetId="5">#REF!</definedName>
    <definedName name="closeProjectTime" localSheetId="5">#REF!</definedName>
    <definedName name="comment" localSheetId="5">#REF!</definedName>
    <definedName name="content" localSheetId="5">#REF!</definedName>
    <definedName name="data" localSheetId="5">#REF!</definedName>
    <definedName name="Database" localSheetId="5" hidden="1">'[16]2月'!$A$7:$F$28</definedName>
    <definedName name="database2" localSheetId="5">#REF!</definedName>
    <definedName name="database3" localSheetId="5">#REF!</definedName>
    <definedName name="envionmentCheckNo" localSheetId="5">#REF!</definedName>
    <definedName name="estimateNewAreaFund" localSheetId="5">#REF!</definedName>
    <definedName name="estimateTotalFund" localSheetId="5">#REF!</definedName>
    <definedName name="expendSort" localSheetId="5">#REF!</definedName>
    <definedName name="fg" localSheetId="5">#REF!</definedName>
    <definedName name="fileNo" localSheetId="5">#REF!</definedName>
    <definedName name="fileProperty" localSheetId="5">#REF!</definedName>
    <definedName name="finishFund" localSheetId="5">#REF!</definedName>
    <definedName name="FirstLevelNum" localSheetId="5">#REF!</definedName>
    <definedName name="groundCheckNo" localSheetId="5">#REF!</definedName>
    <definedName name="gxxe2003" localSheetId="5">'[17]P1012001'!$A$6:$E$117</definedName>
    <definedName name="hhhh" localSheetId="5">#REF!</definedName>
    <definedName name="houseCarryOut" localSheetId="5">#REF!</definedName>
    <definedName name="isCityImportant" localSheetId="5">#REF!</definedName>
    <definedName name="isRelateEnvionment" localSheetId="5">#REF!</definedName>
    <definedName name="isRelateGround" localSheetId="5">#REF!</definedName>
    <definedName name="isRelateHouse" localSheetId="5">#REF!</definedName>
    <definedName name="isRelateLayout" localSheetId="5">#REF!</definedName>
    <definedName name="isRelateTubing" localSheetId="5">#REF!</definedName>
    <definedName name="isSectionImportant" localSheetId="5">#REF!</definedName>
    <definedName name="isTubingfundCarryOut" localSheetId="5">#REF!</definedName>
    <definedName name="kkkk" localSheetId="5">#REF!</definedName>
    <definedName name="layoutCheckNo" localSheetId="5">#REF!</definedName>
    <definedName name="level" localSheetId="5">#REF!</definedName>
    <definedName name="ListCycle" localSheetId="5">#REF!</definedName>
    <definedName name="mainPart" localSheetId="5">#REF!</definedName>
    <definedName name="needFund" localSheetId="5">#REF!</definedName>
    <definedName name="newAreaFund" localSheetId="5">#REF!</definedName>
    <definedName name="nextFinancial" localSheetId="5">#REF!</definedName>
    <definedName name="nextNewAreaFinancial" localSheetId="5">#REF!</definedName>
    <definedName name="nextNewAreaFund" localSheetId="5">#REF!</definedName>
    <definedName name="nextProjectStatus" localSheetId="5">#REF!</definedName>
    <definedName name="nextTotalFund" localSheetId="5">#REF!</definedName>
    <definedName name="nextWorkload" localSheetId="5">#REF!</definedName>
    <definedName name="openProjectTime" localSheetId="5">#REF!</definedName>
    <definedName name="otherExplain" localSheetId="5">#REF!</definedName>
    <definedName name="otherFinancial" localSheetId="5">#REF!</definedName>
    <definedName name="otherFund" localSheetId="5">#REF!</definedName>
    <definedName name="otherFundSource" localSheetId="5">#REF!</definedName>
    <definedName name="planFinancialPt" localSheetId="5">#REF!</definedName>
    <definedName name="planFund" localSheetId="5">#REF!</definedName>
    <definedName name="planProperty" localSheetId="5">#REF!</definedName>
    <definedName name="preFinancial" localSheetId="5">#REF!</definedName>
    <definedName name="pretotalFinishFund" localSheetId="5">#REF!</definedName>
    <definedName name="preTotalWorkload" localSheetId="5">#REF!</definedName>
    <definedName name="Print_Area_MI" localSheetId="5">#REF!</definedName>
    <definedName name="_xlnm.Print_Titles" localSheetId="5">'2024年基本建设'!$3:$6</definedName>
    <definedName name="projectCountByParent" localSheetId="5">#REF!</definedName>
    <definedName name="projectId" localSheetId="5">#REF!</definedName>
    <definedName name="projectName" localSheetId="5">#REF!</definedName>
    <definedName name="projectNum" localSheetId="5">#REF!</definedName>
    <definedName name="projectStatus" localSheetId="5">#REF!</definedName>
    <definedName name="projectType" localSheetId="5">#REF!</definedName>
    <definedName name="ptFinancing" localSheetId="5">#REF!</definedName>
    <definedName name="replaceRng" localSheetId="5">#REF!</definedName>
    <definedName name="SecondLevelNum" localSheetId="5">#REF!</definedName>
    <definedName name="sumFinancing" localSheetId="5">#REF!</definedName>
    <definedName name="totalBuildArea" localSheetId="5">#REF!</definedName>
    <definedName name="totalFinancial" localSheetId="5">#REF!</definedName>
    <definedName name="totalFinishFund" localSheetId="5">#REF!</definedName>
    <definedName name="totalFund" localSheetId="5">#REF!</definedName>
    <definedName name="totalProperty" localSheetId="5">#REF!</definedName>
    <definedName name="totalUseArea" localSheetId="5">#REF!</definedName>
    <definedName name="totalWorkload" localSheetId="5">#REF!</definedName>
    <definedName name="XlsFirstLevelName" localSheetId="5">#REF!</definedName>
    <definedName name="XlsSecondLevelName" localSheetId="5">#REF!</definedName>
    <definedName name="XlsTitle" localSheetId="5">#REF!</definedName>
    <definedName name="XlsYear" localSheetId="5">#REF!</definedName>
    <definedName name="yearRange" localSheetId="5">#REF!</definedName>
    <definedName name="zhe" localSheetId="5">#REF!</definedName>
    <definedName name="财政供养" localSheetId="5">#REF!</definedName>
    <definedName name="城维费" localSheetId="5">#REF!</definedName>
    <definedName name="处室" localSheetId="5">#REF!</definedName>
    <definedName name="大调动" localSheetId="5">#REF!</definedName>
    <definedName name="大中型水库" localSheetId="5">#REF!</definedName>
    <definedName name="地区名称" localSheetId="5">#REF!</definedName>
    <definedName name="鹅eee" localSheetId="5">#REF!</definedName>
    <definedName name="饿" localSheetId="5">#REF!</definedName>
    <definedName name="哈哈哈哈" localSheetId="5">#REF!</definedName>
    <definedName name="还有" localSheetId="5">#REF!</definedName>
    <definedName name="汇率" localSheetId="5">#REF!</definedName>
    <definedName name="基金处室" localSheetId="5">#REF!</definedName>
    <definedName name="基金金额" localSheetId="5">#REF!</definedName>
    <definedName name="基金科目" localSheetId="5">#REF!</definedName>
    <definedName name="基金类型" localSheetId="5">#REF!</definedName>
    <definedName name="胶" localSheetId="5">#REF!</definedName>
    <definedName name="结构" localSheetId="5">#REF!</definedName>
    <definedName name="金额" localSheetId="5">#REF!</definedName>
    <definedName name="经7" localSheetId="5">#REF!</definedName>
    <definedName name="经二7" localSheetId="5">#REF!</definedName>
    <definedName name="经二8" localSheetId="5">#REF!</definedName>
    <definedName name="经一7" localSheetId="5">#REF!</definedName>
    <definedName name="科经委" localSheetId="5">#REF!</definedName>
    <definedName name="科目" localSheetId="5">#REF!</definedName>
    <definedName name="类型" localSheetId="5">#REF!</definedName>
    <definedName name="生产列1" localSheetId="5">#REF!</definedName>
    <definedName name="生产列11" localSheetId="5">#REF!</definedName>
    <definedName name="生产列15" localSheetId="5">#REF!</definedName>
    <definedName name="生产列16" localSheetId="5">#REF!</definedName>
    <definedName name="生产列17" localSheetId="5">#REF!</definedName>
    <definedName name="生产列19" localSheetId="5">#REF!</definedName>
    <definedName name="生产列2" localSheetId="5">#REF!</definedName>
    <definedName name="生产列20" localSheetId="5">#REF!</definedName>
    <definedName name="生产列3" localSheetId="5">#REF!</definedName>
    <definedName name="生产列4" localSheetId="5">#REF!</definedName>
    <definedName name="生产列5" localSheetId="5">#REF!</definedName>
    <definedName name="生产列6" localSheetId="5">#REF!</definedName>
    <definedName name="生产列7" localSheetId="5">#REF!</definedName>
    <definedName name="生产列8" localSheetId="5">#REF!</definedName>
    <definedName name="生产列9" localSheetId="5">#REF!</definedName>
    <definedName name="生产期" localSheetId="5">#REF!</definedName>
    <definedName name="生产期1" localSheetId="5">#REF!</definedName>
    <definedName name="生产期11" localSheetId="5">#REF!</definedName>
    <definedName name="生产期123" localSheetId="5">#REF!</definedName>
    <definedName name="生产期15" localSheetId="5">#REF!</definedName>
    <definedName name="生产期16" localSheetId="5">#REF!</definedName>
    <definedName name="生产期17" localSheetId="5">#REF!</definedName>
    <definedName name="生产期19" localSheetId="5">#REF!</definedName>
    <definedName name="生产期2" localSheetId="5">#REF!</definedName>
    <definedName name="生产期20" localSheetId="5">#REF!</definedName>
    <definedName name="生产期3" localSheetId="5">#REF!</definedName>
    <definedName name="生产期4" localSheetId="5">#REF!</definedName>
    <definedName name="生产期5" localSheetId="5">#REF!</definedName>
    <definedName name="生产期6" localSheetId="5">#REF!</definedName>
    <definedName name="生产期7" localSheetId="5">#REF!</definedName>
    <definedName name="生产期8" localSheetId="5">#REF!</definedName>
    <definedName name="生产期9" localSheetId="5">#REF!</definedName>
    <definedName name="是" localSheetId="5">#REF!</definedName>
    <definedName name="脱钩" localSheetId="5">#REF!</definedName>
    <definedName name="先征后返徐2" localSheetId="5">#REF!</definedName>
    <definedName name="预备费分项目" localSheetId="5">#REF!</definedName>
    <definedName name="支出" localSheetId="5">'[17]P1012001'!$A$6:$E$117</definedName>
    <definedName name="综合" localSheetId="5">#REF!</definedName>
    <definedName name="综核" localSheetId="5">#REF!</definedName>
    <definedName name="전" localSheetId="5">#REF!</definedName>
    <definedName name="주택사업본부" localSheetId="5">#REF!</definedName>
    <definedName name="철구사업본부" localSheetId="5">#REF!</definedName>
  </definedNames>
  <calcPr calcId="144525"/>
</workbook>
</file>

<file path=xl/sharedStrings.xml><?xml version="1.0" encoding="utf-8"?>
<sst xmlns="http://schemas.openxmlformats.org/spreadsheetml/2006/main" count="443" uniqueCount="182">
  <si>
    <r>
      <rPr>
        <b/>
        <sz val="20"/>
        <rFont val="宋体"/>
        <charset val="134"/>
      </rPr>
      <t>浦东新区2025年区本级一般公共预算
基本支出预算表</t>
    </r>
    <r>
      <rPr>
        <b/>
        <sz val="18"/>
        <rFont val="宋体"/>
        <charset val="134"/>
      </rPr>
      <t xml:space="preserve">
</t>
    </r>
    <r>
      <rPr>
        <sz val="14"/>
        <rFont val="楷体_GB2312"/>
        <charset val="134"/>
      </rPr>
      <t>（政府预算支出经济分类）</t>
    </r>
  </si>
  <si>
    <t>单位：亿元</t>
  </si>
  <si>
    <t>项   目</t>
  </si>
  <si>
    <t>预 算 数</t>
  </si>
  <si>
    <t>机关工资福利支出</t>
  </si>
  <si>
    <t>其中：工资奖金津补贴</t>
  </si>
  <si>
    <t xml:space="preserve">       社会保障缴费</t>
  </si>
  <si>
    <t xml:space="preserve">       住房公积金</t>
  </si>
  <si>
    <t xml:space="preserve">       其他工资福利支出</t>
  </si>
  <si>
    <t>机关商品和服务支出</t>
  </si>
  <si>
    <t>其中：办公经费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</si>
  <si>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</si>
  <si>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</si>
  <si>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</si>
  <si>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</si>
  <si>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</si>
  <si>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</si>
  <si>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</si>
  <si>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</si>
  <si>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</si>
  <si>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机关资本性支出</t>
  </si>
  <si>
    <t>其中：设备购置</t>
  </si>
  <si>
    <t xml:space="preserve">       其他资本性支出</t>
  </si>
  <si>
    <t>对事业单位经常性补助</t>
  </si>
  <si>
    <t>其中：工资福利支出</t>
  </si>
  <si>
    <t xml:space="preserve">       商品和服务支出</t>
  </si>
  <si>
    <t>对事业单位资本性补助</t>
  </si>
  <si>
    <t>其中：资本性支出</t>
  </si>
  <si>
    <t>对个人和家庭的补助</t>
  </si>
  <si>
    <t>其中：离退休费</t>
  </si>
  <si>
    <t>基本支出合计</t>
  </si>
  <si>
    <t>浦东新区2024年区对镇税收返还
和转移支付等执行情况表</t>
  </si>
  <si>
    <t>镇  名</t>
  </si>
  <si>
    <t>执 行 数</t>
  </si>
  <si>
    <t>一般性转移
支付</t>
  </si>
  <si>
    <t>共同财政事权转移支付</t>
  </si>
  <si>
    <t>专项转移支付</t>
  </si>
  <si>
    <t>税收返还</t>
  </si>
  <si>
    <t>金  桥</t>
  </si>
  <si>
    <t>曹  路</t>
  </si>
  <si>
    <t>高  东</t>
  </si>
  <si>
    <t>合  庆</t>
  </si>
  <si>
    <t>航  头</t>
  </si>
  <si>
    <t>张  江</t>
  </si>
  <si>
    <t>高  桥</t>
  </si>
  <si>
    <t>北  蔡</t>
  </si>
  <si>
    <t>祝  桥</t>
  </si>
  <si>
    <t>宣  桥</t>
  </si>
  <si>
    <t>川  沙</t>
  </si>
  <si>
    <t>康  桥</t>
  </si>
  <si>
    <t>惠  南</t>
  </si>
  <si>
    <t>大  团</t>
  </si>
  <si>
    <t>三  林</t>
  </si>
  <si>
    <t>唐  镇</t>
  </si>
  <si>
    <t>老  港</t>
  </si>
  <si>
    <t>高  行</t>
  </si>
  <si>
    <t>周  浦</t>
  </si>
  <si>
    <t>新  场</t>
  </si>
  <si>
    <t>南汇新城</t>
  </si>
  <si>
    <t>泥  城</t>
  </si>
  <si>
    <t>书  院</t>
  </si>
  <si>
    <t>万  祥</t>
  </si>
  <si>
    <t>合  计</t>
  </si>
  <si>
    <t>注：区对镇税收返还包括上年清算财力和当年预返财力等。</t>
  </si>
  <si>
    <t>浦东新区2024年区对镇专项转移支付执行情况表</t>
  </si>
  <si>
    <t>执行数</t>
  </si>
  <si>
    <t>区级市属配套商品房补贴</t>
  </si>
  <si>
    <t>区级大型居住社区长效补助资金</t>
  </si>
  <si>
    <t>市级乡村振兴示范村资金</t>
  </si>
  <si>
    <t>市级乡村振兴示范村区级配套资金</t>
  </si>
  <si>
    <t>“五好两宜”和美乡村试点补助资金</t>
  </si>
  <si>
    <t>消防实事项目经费补助</t>
  </si>
  <si>
    <t>特色产业园区补助</t>
  </si>
  <si>
    <t>雨污混接普查和整治工作普查阶段费用</t>
  </si>
  <si>
    <t>住宅电梯远程监测装置配备</t>
  </si>
  <si>
    <t>浦东新区2025年区对镇税收返还
和转移支付等预算表</t>
  </si>
  <si>
    <t>预算数</t>
  </si>
  <si>
    <t>预  留</t>
  </si>
  <si>
    <t xml:space="preserve">注:区对镇税收返还包括上年清算财力和当年预返财力等。   </t>
  </si>
  <si>
    <t>浦东新区2025年区对镇专项转移支付预算表</t>
  </si>
  <si>
    <t>预留</t>
  </si>
  <si>
    <t>注：预留资金主要包括区级市属配套商品房补贴、区级大型居住社区长效补助资金、全域和美乡村奖励资金、镇管产业园区补助等，因年初未明确暂作预留。</t>
  </si>
  <si>
    <t>浦东新区2024年区本级基本建设支出执行情况表</t>
  </si>
  <si>
    <t>（一般公共预算）</t>
  </si>
  <si>
    <t>序号</t>
  </si>
  <si>
    <t>预算科目</t>
  </si>
  <si>
    <t>项  目</t>
  </si>
  <si>
    <t>科目编码</t>
  </si>
  <si>
    <t>科目名称</t>
  </si>
  <si>
    <t>类</t>
  </si>
  <si>
    <t>款</t>
  </si>
  <si>
    <t>项</t>
  </si>
  <si>
    <t>99</t>
  </si>
  <si>
    <t>其他公共安全支出</t>
  </si>
  <si>
    <t>上海市浦东新区高清视频监控卡口系统三期工程等项目</t>
  </si>
  <si>
    <t>浦东新区综合交通信息管理系统公安子平台三期设施改造工程等项目</t>
  </si>
  <si>
    <t>浦东新区综合交通信息管理系统公安子平台二期设施改造工程等项目</t>
  </si>
  <si>
    <t>原南汇区人民法院审判业务用房建设工程</t>
  </si>
  <si>
    <t>205</t>
  </si>
  <si>
    <t>02</t>
  </si>
  <si>
    <t>其他普通教育支出</t>
  </si>
  <si>
    <t>华师大二附中改扩建工程等项目</t>
  </si>
  <si>
    <t>高桥中学森兰校区新建工程等项目</t>
  </si>
  <si>
    <t>浦东新区铜山街幼儿园新建工程等项目</t>
  </si>
  <si>
    <t>浦东新区幼儿园校园网络改造等项目</t>
  </si>
  <si>
    <t>207</t>
  </si>
  <si>
    <t>03</t>
  </si>
  <si>
    <t>其他体育支出</t>
  </si>
  <si>
    <t>周浦体育中心新建工程等项目</t>
  </si>
  <si>
    <t>其他文化旅游体育与传媒支出</t>
  </si>
  <si>
    <t>浦东图书馆智慧化建设等项目</t>
  </si>
  <si>
    <t>208</t>
  </si>
  <si>
    <t>其他社会保障和就业支出</t>
  </si>
  <si>
    <t>浦东新区社会福利院二期新建工程等项目</t>
  </si>
  <si>
    <t>新区救助管理站及退役军人服务中心功能提升修缮工程等项目</t>
  </si>
  <si>
    <t>临港新城老年养护院新建工程等项目</t>
  </si>
  <si>
    <t>210</t>
  </si>
  <si>
    <t>其他卫生健康支出</t>
  </si>
  <si>
    <t>沪东区域医疗中心新建工程等项目</t>
  </si>
  <si>
    <t>孙桥社区卫生服务中心门诊综合楼新建工程等项目</t>
  </si>
  <si>
    <t>北蔡第二社区卫生服务中心新建工程等项目</t>
  </si>
  <si>
    <t>其他城乡社区支出</t>
  </si>
  <si>
    <t>21号线一期东延伸前期工程等项目</t>
  </si>
  <si>
    <t>三林400米外环绿带（东明路以东）等项目</t>
  </si>
  <si>
    <t>三林外环外环南生态园新建工程等项目</t>
  </si>
  <si>
    <t>周康航大型居住社区拓展基地配套结构绿地工程等项目</t>
  </si>
  <si>
    <t>两港大道东侧农业基地项目等</t>
  </si>
  <si>
    <t>新区应急管理局智能化信息平台及新区区委党校建筑修缮工程</t>
  </si>
  <si>
    <t>外环东段(华夏中路-龙东大道)交通功能提升工程等项目</t>
  </si>
  <si>
    <t>沿北公园改造工程等项目</t>
  </si>
  <si>
    <t>周邓快速路（S3-G1503）新建工程</t>
  </si>
  <si>
    <t>05</t>
  </si>
  <si>
    <t>水利工程建设</t>
  </si>
  <si>
    <t>北横河（康新公路-立新港）河道建设工程等项目</t>
  </si>
  <si>
    <t>212</t>
  </si>
  <si>
    <t>其他城乡社区公共设施支出</t>
  </si>
  <si>
    <t>泾东泾西初期雨水调蓄池建设工程等项目</t>
  </si>
  <si>
    <t>213</t>
  </si>
  <si>
    <t>其他水利支出</t>
  </si>
  <si>
    <t>七灶港（周达路-S3）河道综合整治工程等项目</t>
  </si>
  <si>
    <t>合    计</t>
  </si>
  <si>
    <t>注：①2024年区本级基本建设支出预算按照财政部印发的《2024年政府收支分类科目》编制。
    ②2024年区本级基本建设支出300亿元，其中：一般公共预算安排153.05亿元（含新增一般债券安排6.50亿元、再融资一般债券置换财力安排61.20亿元、增发国债5.35亿元）、政府性基金预算安排143.02亿元（含新增专项债券安排23.70亿元、再融资专项债券置换财力安排25.40亿元、超长期特别国债0.90亿元）、存量资金安排2.67亿元、其他资金安排1.27亿元。</t>
  </si>
  <si>
    <t>浦东新区2025年区本级基本建设支出预算表</t>
  </si>
  <si>
    <t>浦东新区看守所、拘留所迁建工程等项目</t>
  </si>
  <si>
    <t>航城“一站式”执法办案管理中心装修改造工程等项目</t>
  </si>
  <si>
    <t>上海市公安局浦东分局航城派出所用房改造工程等项目</t>
  </si>
  <si>
    <t>上海公安学院警务训练项目等</t>
  </si>
  <si>
    <t>上海市浦东教育发展研究院新建工程等项目</t>
  </si>
  <si>
    <t>上海科技大学附属学校二期建设等项目</t>
  </si>
  <si>
    <t>上海海事大学附属北蔡高级中学改扩建二期等项目</t>
  </si>
  <si>
    <t>杨思社区Z000602单元11-05地块配套初中新建工程等项目</t>
  </si>
  <si>
    <t>源深体育中心新建网球中心及综合修缮更新工程等项目</t>
  </si>
  <si>
    <t>南码头社区文化活动中心新建工程等项目</t>
  </si>
  <si>
    <t>上海市保障性住房周浦基地H-K-4地块养老福利院新建工程等项目</t>
  </si>
  <si>
    <t>浦东新区重度残疾人寄养院改扩建工程等项目</t>
  </si>
  <si>
    <t>浦东新区社会福利院迁建工程等项目</t>
  </si>
  <si>
    <t>浦东新区疾控中心分部新建工程等项目</t>
  </si>
  <si>
    <t>曹路社区卫生服务中心大修等项目</t>
  </si>
  <si>
    <t>东方医院（本部）感染科标准化建设工程等项目</t>
  </si>
  <si>
    <t>杨高南路（高科西路-外环立交）改建工程等项目</t>
  </si>
  <si>
    <t>三林400米外环绿带（新桥港-东明路）等项目</t>
  </si>
  <si>
    <t>人民塘随塘河（北横河-三灶路港）河道综合整治工程等项目</t>
  </si>
  <si>
    <t>注：①2025年区本级基本建设支出预算按照财政部印发的《2025年政府收支分类科目》编制。
    ②2025年区本级基本建设支出计划安排300亿元，其中：一般公共预算安排60亿元、政府性基金预算安排90亿元，其他150亿元通过申请债券资金和盘活财政存量资金等安排。</t>
  </si>
  <si>
    <t>浦东新区2024年政府债券转贷资金使用情况表</t>
  </si>
  <si>
    <t>项    目</t>
  </si>
  <si>
    <t>调整预算数</t>
  </si>
  <si>
    <t>备注</t>
  </si>
  <si>
    <t>一</t>
  </si>
  <si>
    <t>新增债券安排项目小计</t>
  </si>
  <si>
    <t>一般债券</t>
  </si>
  <si>
    <t>专项债券</t>
  </si>
  <si>
    <t>二</t>
  </si>
  <si>
    <t>再融资债券置换财力安排项目小计</t>
  </si>
  <si>
    <t>总计</t>
  </si>
  <si>
    <t>浦东新区2024年政府一般债务余额和限额情况表</t>
  </si>
  <si>
    <t>2024年政府一般债务余额</t>
  </si>
  <si>
    <t>2024年政府一般债务限额</t>
  </si>
  <si>
    <t>备  注</t>
  </si>
  <si>
    <t>浦东新区</t>
  </si>
  <si>
    <t>浦东新区2024年政府专项债务余额和限额情况表</t>
  </si>
  <si>
    <t>2024年政府专项债务余额</t>
  </si>
  <si>
    <t>2024年政府专项债务限额</t>
  </si>
</sst>
</file>

<file path=xl/styles.xml><?xml version="1.0" encoding="utf-8"?>
<styleSheet xmlns="http://schemas.openxmlformats.org/spreadsheetml/2006/main">
  <numFmts count="34">
    <numFmt numFmtId="176" formatCode="0.000000000000_ ;[Red]\-0.000000000000\ "/>
    <numFmt numFmtId="177" formatCode="0.0000_ "/>
    <numFmt numFmtId="178" formatCode="0.000_ "/>
    <numFmt numFmtId="179" formatCode="0.000000_ "/>
    <numFmt numFmtId="180" formatCode="0_ "/>
    <numFmt numFmtId="181" formatCode="0_);[Red]\(0\)"/>
    <numFmt numFmtId="182" formatCode="0.000000_);[Red]\(0.000000\)"/>
    <numFmt numFmtId="183" formatCode="0.00_);[Red]\(0.00\)"/>
    <numFmt numFmtId="184" formatCode="0.00000000_ ;[Red]\-0.00000000\ "/>
    <numFmt numFmtId="185" formatCode="#,##0.0_ "/>
    <numFmt numFmtId="186" formatCode="_-* #,##0.00_$_-;\-* #,##0.00_$_-;_-* &quot;-&quot;??_$_-;_-@_-"/>
    <numFmt numFmtId="187" formatCode="_-* #,##0&quot;$&quot;_-;\-* #,##0&quot;$&quot;_-;_-* &quot;-&quot;&quot;$&quot;_-;_-@_-"/>
    <numFmt numFmtId="188" formatCode="\$#,##0;\(\$#,##0\)"/>
    <numFmt numFmtId="189" formatCode="0.000_ ;[Red]\-0.000\ "/>
    <numFmt numFmtId="41" formatCode="_ * #,##0_ ;_ * \-#,##0_ ;_ * &quot;-&quot;_ ;_ @_ "/>
    <numFmt numFmtId="190" formatCode="_-* #,##0_$_-;\-* #,##0_$_-;_-* &quot;-&quot;_$_-;_-@_-"/>
    <numFmt numFmtId="191" formatCode="0;_琀"/>
    <numFmt numFmtId="192" formatCode="0.00_ "/>
    <numFmt numFmtId="193" formatCode="0.00_ ;[Red]\-0.00\ "/>
    <numFmt numFmtId="194" formatCode="0.0"/>
    <numFmt numFmtId="195" formatCode="#,##0;\(#,##0\)"/>
    <numFmt numFmtId="196" formatCode="0.00000_ ;[Red]\-0.00000\ "/>
    <numFmt numFmtId="42" formatCode="_ &quot;￥&quot;* #,##0_ ;_ &quot;￥&quot;* \-#,##0_ ;_ &quot;￥&quot;* &quot;-&quot;_ ;_ @_ "/>
    <numFmt numFmtId="197" formatCode="yyyy&quot;年&quot;m&quot;月&quot;d&quot;日&quot;;@"/>
    <numFmt numFmtId="198" formatCode="#,##0;\-#,##0;&quot;-&quot;"/>
    <numFmt numFmtId="199" formatCode="_-&quot;$&quot;* #,##0_-;\-&quot;$&quot;* #,##0_-;_-&quot;$&quot;* &quot;-&quot;_-;_-@_-"/>
    <numFmt numFmtId="200" formatCode="\$#,##0.00;\(\$#,##0.00\)"/>
    <numFmt numFmtId="201" formatCode="_-* #,##0.00&quot;$&quot;_-;\-* #,##0.00&quot;$&quot;_-;_-* &quot;-&quot;??&quot;$&quot;_-;_-@_-"/>
    <numFmt numFmtId="202" formatCode="_(* #,##0.00_);_(* \(#,##0.00\);_(* &quot;-&quot;??_);_(@_)"/>
    <numFmt numFmtId="203" formatCode="_(&quot;$&quot;* #,##0.00_);_(&quot;$&quot;* \(#,##0.00\);_(&quot;$&quot;* &quot;-&quot;??_);_(@_)"/>
    <numFmt numFmtId="204" formatCode="0.0000_);[Red]\(0.0000\)"/>
    <numFmt numFmtId="44" formatCode="_ &quot;￥&quot;* #,##0.00_ ;_ &quot;￥&quot;* \-#,##0.00_ ;_ &quot;￥&quot;* &quot;-&quot;??_ ;_ @_ "/>
    <numFmt numFmtId="205" formatCode="_ \¥* #,##0.00_ ;_ \¥* \-#,##0.00_ ;_ \¥* &quot;-&quot;??_ ;_ @_ "/>
    <numFmt numFmtId="43" formatCode="_ * #,##0.00_ ;_ * \-#,##0.00_ ;_ * &quot;-&quot;??_ ;_ @_ "/>
  </numFmts>
  <fonts count="84">
    <font>
      <sz val="11"/>
      <color theme="1"/>
      <name val="宋体"/>
      <charset val="134"/>
      <scheme val="minor"/>
    </font>
    <font>
      <b/>
      <sz val="18"/>
      <name val="宋体"/>
      <charset val="134"/>
    </font>
    <font>
      <b/>
      <sz val="14"/>
      <name val="华文中宋"/>
      <charset val="0"/>
    </font>
    <font>
      <sz val="12"/>
      <name val="仿宋_GB2312"/>
      <charset val="134"/>
    </font>
    <font>
      <sz val="12"/>
      <name val="宋体"/>
      <charset val="134"/>
    </font>
    <font>
      <b/>
      <sz val="20"/>
      <color indexed="8"/>
      <name val="宋体"/>
      <charset val="134"/>
    </font>
    <font>
      <sz val="12"/>
      <color indexed="8"/>
      <name val="仿宋_GB2312"/>
      <charset val="134"/>
    </font>
    <font>
      <b/>
      <sz val="12"/>
      <color indexed="8"/>
      <name val="仿宋_GB2312"/>
      <charset val="134"/>
    </font>
    <font>
      <sz val="11"/>
      <color rgb="FF000000"/>
      <name val="等线"/>
      <charset val="134"/>
    </font>
    <font>
      <sz val="11"/>
      <color theme="1"/>
      <name val="等线"/>
      <charset val="134"/>
    </font>
    <font>
      <b/>
      <sz val="20"/>
      <name val="宋体"/>
      <charset val="134"/>
    </font>
    <font>
      <sz val="14"/>
      <name val="楷体_GB2312"/>
      <charset val="134"/>
    </font>
    <font>
      <sz val="12"/>
      <color rgb="FF000000"/>
      <name val="仿宋_GB2312"/>
      <charset val="134"/>
    </font>
    <font>
      <sz val="12"/>
      <color theme="1"/>
      <name val="仿宋_GB2312"/>
      <charset val="134"/>
    </font>
    <font>
      <sz val="12"/>
      <color theme="1"/>
      <name val="Times New Roman"/>
      <charset val="134"/>
    </font>
    <font>
      <sz val="12"/>
      <color theme="1"/>
      <name val="Times New Roman"/>
      <charset val="0"/>
    </font>
    <font>
      <sz val="10"/>
      <name val="宋体"/>
      <charset val="134"/>
    </font>
    <font>
      <b/>
      <sz val="14"/>
      <name val="华文中宋"/>
      <charset val="134"/>
    </font>
    <font>
      <sz val="12"/>
      <name val="仿宋_GB2312"/>
      <charset val="0"/>
    </font>
    <font>
      <sz val="12"/>
      <name val="楷体_GB2312"/>
      <charset val="134"/>
    </font>
    <font>
      <sz val="10"/>
      <name val="Arial"/>
      <charset val="134"/>
    </font>
    <font>
      <b/>
      <sz val="12"/>
      <name val="仿宋_GB2312"/>
      <charset val="134"/>
    </font>
    <font>
      <b/>
      <sz val="10"/>
      <name val="Arial"/>
      <charset val="134"/>
    </font>
    <font>
      <b/>
      <sz val="11"/>
      <color theme="1"/>
      <name val="宋体"/>
      <charset val="0"/>
      <scheme val="minor"/>
    </font>
    <font>
      <sz val="11"/>
      <color theme="1"/>
      <name val="宋体"/>
      <charset val="0"/>
      <scheme val="minor"/>
    </font>
    <font>
      <i/>
      <sz val="11"/>
      <color rgb="FF7F7F7F"/>
      <name val="宋体"/>
      <charset val="0"/>
      <scheme val="minor"/>
    </font>
    <font>
      <sz val="12"/>
      <color indexed="20"/>
      <name val="楷体_GB2312"/>
      <charset val="134"/>
    </font>
    <font>
      <sz val="11"/>
      <color indexed="17"/>
      <name val="宋体"/>
      <charset val="134"/>
    </font>
    <font>
      <sz val="11"/>
      <color indexed="20"/>
      <name val="宋体"/>
      <charset val="134"/>
    </font>
    <font>
      <b/>
      <sz val="11"/>
      <color rgb="FFFA7D00"/>
      <name val="宋体"/>
      <charset val="0"/>
      <scheme val="minor"/>
    </font>
    <font>
      <sz val="12"/>
      <color indexed="17"/>
      <name val="楷体_GB2312"/>
      <charset val="134"/>
    </font>
    <font>
      <u/>
      <sz val="11"/>
      <color rgb="FF0000FF"/>
      <name val="宋体"/>
      <charset val="0"/>
      <scheme val="minor"/>
    </font>
    <font>
      <sz val="12"/>
      <color indexed="17"/>
      <name val="宋体"/>
      <charset val="134"/>
    </font>
    <font>
      <sz val="11"/>
      <color rgb="FF006100"/>
      <name val="宋体"/>
      <charset val="0"/>
      <scheme val="minor"/>
    </font>
    <font>
      <sz val="11"/>
      <color theme="0"/>
      <name val="宋体"/>
      <charset val="0"/>
      <scheme val="minor"/>
    </font>
    <font>
      <sz val="9"/>
      <color indexed="20"/>
      <name val="宋体"/>
      <charset val="134"/>
    </font>
    <font>
      <b/>
      <sz val="15"/>
      <color theme="3"/>
      <name val="宋体"/>
      <charset val="134"/>
      <scheme val="minor"/>
    </font>
    <font>
      <sz val="11"/>
      <color indexed="9"/>
      <name val="宋体"/>
      <charset val="134"/>
    </font>
    <font>
      <sz val="12"/>
      <name val="Arial"/>
      <charset val="134"/>
    </font>
    <font>
      <u/>
      <sz val="12"/>
      <color indexed="18"/>
      <name val="宋体"/>
      <charset val="134"/>
    </font>
    <font>
      <sz val="9"/>
      <color indexed="8"/>
      <name val="宋体"/>
      <charset val="134"/>
    </font>
    <font>
      <sz val="9"/>
      <name val="宋体"/>
      <charset val="134"/>
    </font>
    <font>
      <sz val="12"/>
      <name val="Times New Roman"/>
      <charset val="134"/>
    </font>
    <font>
      <sz val="11"/>
      <color rgb="FF9C0006"/>
      <name val="宋体"/>
      <charset val="0"/>
      <scheme val="minor"/>
    </font>
    <font>
      <sz val="9"/>
      <color indexed="17"/>
      <name val="宋体"/>
      <charset val="134"/>
    </font>
    <font>
      <sz val="12"/>
      <color indexed="20"/>
      <name val="宋体"/>
      <charset val="134"/>
    </font>
    <font>
      <b/>
      <sz val="18"/>
      <color theme="3"/>
      <name val="宋体"/>
      <charset val="134"/>
      <scheme val="minor"/>
    </font>
    <font>
      <b/>
      <sz val="11"/>
      <color rgb="FFFFFFFF"/>
      <name val="宋体"/>
      <charset val="0"/>
      <scheme val="minor"/>
    </font>
    <font>
      <sz val="11"/>
      <name val="宋体"/>
      <charset val="134"/>
    </font>
    <font>
      <b/>
      <sz val="12"/>
      <color indexed="8"/>
      <name val="宋体"/>
      <charset val="134"/>
    </font>
    <font>
      <sz val="11"/>
      <color rgb="FF9C6500"/>
      <name val="宋体"/>
      <charset val="0"/>
      <scheme val="minor"/>
    </font>
    <font>
      <sz val="11"/>
      <name val="ＭＳ Ｐゴシック"/>
      <charset val="134"/>
    </font>
    <font>
      <b/>
      <i/>
      <sz val="16"/>
      <name val="Helv"/>
      <charset val="134"/>
    </font>
    <font>
      <sz val="12"/>
      <name val="官帕眉"/>
      <charset val="134"/>
    </font>
    <font>
      <sz val="11"/>
      <color indexed="17"/>
      <name val="Tahoma"/>
      <charset val="134"/>
    </font>
    <font>
      <sz val="11"/>
      <color indexed="8"/>
      <name val="宋体"/>
      <charset val="134"/>
    </font>
    <font>
      <sz val="12"/>
      <color indexed="16"/>
      <name val="宋体"/>
      <charset val="134"/>
    </font>
    <font>
      <sz val="12"/>
      <color indexed="9"/>
      <name val="宋体"/>
      <charset val="134"/>
    </font>
    <font>
      <sz val="10.5"/>
      <color indexed="17"/>
      <name val="宋体"/>
      <charset val="134"/>
    </font>
    <font>
      <sz val="10"/>
      <name val="Helv"/>
      <charset val="134"/>
    </font>
    <font>
      <sz val="11"/>
      <color rgb="FFFA7D00"/>
      <name val="宋体"/>
      <charset val="0"/>
      <scheme val="minor"/>
    </font>
    <font>
      <b/>
      <sz val="13"/>
      <color theme="3"/>
      <name val="宋体"/>
      <charset val="134"/>
      <scheme val="minor"/>
    </font>
    <font>
      <sz val="10"/>
      <name val="Times New Roman"/>
      <charset val="134"/>
    </font>
    <font>
      <b/>
      <sz val="12"/>
      <name val="宋体"/>
      <charset val="134"/>
    </font>
    <font>
      <sz val="10"/>
      <color indexed="8"/>
      <name val="Arial"/>
      <charset val="134"/>
    </font>
    <font>
      <sz val="11"/>
      <color indexed="1"/>
      <name val="宋体"/>
      <charset val="134"/>
    </font>
    <font>
      <sz val="8"/>
      <name val="Times New Roman"/>
      <charset val="134"/>
    </font>
    <font>
      <sz val="12"/>
      <color indexed="8"/>
      <name val="宋体"/>
      <charset val="134"/>
    </font>
    <font>
      <sz val="11"/>
      <color rgb="FFFF0000"/>
      <name val="宋体"/>
      <charset val="0"/>
      <scheme val="minor"/>
    </font>
    <font>
      <sz val="12"/>
      <name val="Courier"/>
      <charset val="134"/>
    </font>
    <font>
      <sz val="12"/>
      <name val="바탕체"/>
      <charset val="134"/>
    </font>
    <font>
      <sz val="11"/>
      <color indexed="20"/>
      <name val="方正舒体"/>
      <charset val="134"/>
    </font>
    <font>
      <b/>
      <sz val="12"/>
      <name val="Arial"/>
      <charset val="134"/>
    </font>
    <font>
      <sz val="10.5"/>
      <color indexed="20"/>
      <name val="宋体"/>
      <charset val="134"/>
    </font>
    <font>
      <b/>
      <sz val="18"/>
      <name val="Arial"/>
      <charset val="134"/>
    </font>
    <font>
      <u/>
      <sz val="11"/>
      <color rgb="FF800080"/>
      <name val="宋体"/>
      <charset val="0"/>
      <scheme val="minor"/>
    </font>
    <font>
      <b/>
      <sz val="11"/>
      <color theme="3"/>
      <name val="宋体"/>
      <charset val="134"/>
      <scheme val="minor"/>
    </font>
    <font>
      <sz val="7"/>
      <name val="Small Fonts"/>
      <charset val="134"/>
    </font>
    <font>
      <sz val="8"/>
      <name val="Arial"/>
      <charset val="134"/>
    </font>
    <font>
      <sz val="11"/>
      <color indexed="17"/>
      <name val="方正舒体"/>
      <charset val="134"/>
    </font>
    <font>
      <sz val="11"/>
      <color rgb="FF3F3F76"/>
      <name val="宋体"/>
      <charset val="0"/>
      <scheme val="minor"/>
    </font>
    <font>
      <sz val="12"/>
      <name val="Helv"/>
      <charset val="134"/>
    </font>
    <font>
      <b/>
      <sz val="11"/>
      <color rgb="FF3F3F3F"/>
      <name val="宋体"/>
      <charset val="0"/>
      <scheme val="minor"/>
    </font>
    <font>
      <sz val="11"/>
      <color indexed="20"/>
      <name val="Tahoma"/>
      <charset val="134"/>
    </font>
  </fonts>
  <fills count="7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
        <bgColor indexed="64"/>
      </patternFill>
    </fill>
    <fill>
      <patternFill patternType="solid">
        <fgColor indexed="45"/>
        <bgColor indexed="64"/>
      </patternFill>
    </fill>
    <fill>
      <patternFill patternType="solid">
        <fgColor indexed="42"/>
        <bgColor indexed="64"/>
      </patternFill>
    </fill>
    <fill>
      <patternFill patternType="solid">
        <fgColor rgb="FFF2F2F2"/>
        <bgColor indexed="64"/>
      </patternFill>
    </fill>
    <fill>
      <patternFill patternType="solid">
        <fgColor rgb="FFC6EFCE"/>
        <bgColor indexed="64"/>
      </patternFill>
    </fill>
    <fill>
      <patternFill patternType="solid">
        <fgColor theme="6"/>
        <bgColor indexed="64"/>
      </patternFill>
    </fill>
    <fill>
      <patternFill patternType="solid">
        <fgColor indexed="27"/>
        <bgColor indexed="64"/>
      </patternFill>
    </fill>
    <fill>
      <patternFill patternType="solid">
        <fgColor indexed="46"/>
        <bgColor indexed="64"/>
      </patternFill>
    </fill>
    <fill>
      <patternFill patternType="solid">
        <fgColor theme="7" tint="0.799981688894314"/>
        <bgColor indexed="64"/>
      </patternFill>
    </fill>
    <fill>
      <patternFill patternType="solid">
        <fgColor indexed="62"/>
        <bgColor indexed="64"/>
      </patternFill>
    </fill>
    <fill>
      <patternFill patternType="solid">
        <fgColor theme="4" tint="0.399975585192419"/>
        <bgColor indexed="64"/>
      </patternFill>
    </fill>
    <fill>
      <patternFill patternType="solid">
        <fgColor indexed="57"/>
        <bgColor indexed="64"/>
      </patternFill>
    </fill>
    <fill>
      <patternFill patternType="solid">
        <fgColor rgb="FFFFC7CE"/>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399975585192419"/>
        <bgColor indexed="64"/>
      </patternFill>
    </fill>
    <fill>
      <patternFill patternType="lightUp">
        <fgColor indexed="9"/>
        <bgColor indexed="22"/>
      </patternFill>
    </fill>
    <fill>
      <patternFill patternType="solid">
        <fgColor rgb="FFFFEB9C"/>
        <bgColor indexed="64"/>
      </patternFill>
    </fill>
    <fill>
      <patternFill patternType="solid">
        <fgColor theme="5" tint="0.799981688894314"/>
        <bgColor indexed="64"/>
      </patternFill>
    </fill>
    <fill>
      <patternFill patternType="solid">
        <fgColor indexed="22"/>
        <bgColor indexed="64"/>
      </patternFill>
    </fill>
    <fill>
      <patternFill patternType="lightUp">
        <fgColor indexed="9"/>
        <bgColor indexed="55"/>
      </patternFill>
    </fill>
    <fill>
      <patternFill patternType="solid">
        <fgColor indexed="31"/>
        <bgColor indexed="64"/>
      </patternFill>
    </fill>
    <fill>
      <patternFill patternType="solid">
        <fgColor indexed="45"/>
        <bgColor indexed="45"/>
      </patternFill>
    </fill>
    <fill>
      <patternFill patternType="solid">
        <fgColor indexed="47"/>
        <bgColor indexed="64"/>
      </patternFill>
    </fill>
    <fill>
      <patternFill patternType="solid">
        <fgColor indexed="43"/>
        <bgColor indexed="43"/>
      </patternFill>
    </fill>
    <fill>
      <patternFill patternType="solid">
        <fgColor indexed="4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indexed="26"/>
        <bgColor indexed="64"/>
      </patternFill>
    </fill>
    <fill>
      <patternFill patternType="solid">
        <fgColor indexed="51"/>
        <bgColor indexed="64"/>
      </patternFill>
    </fill>
    <fill>
      <patternFill patternType="solid">
        <fgColor theme="6" tint="0.799981688894314"/>
        <bgColor indexed="64"/>
      </patternFill>
    </fill>
    <fill>
      <patternFill patternType="solid">
        <fgColor rgb="FFFFFFCC"/>
        <bgColor indexed="64"/>
      </patternFill>
    </fill>
    <fill>
      <patternFill patternType="solid">
        <fgColor indexed="53"/>
        <bgColor indexed="64"/>
      </patternFill>
    </fill>
    <fill>
      <patternFill patternType="solid">
        <fgColor indexed="54"/>
        <bgColor indexed="54"/>
      </patternFill>
    </fill>
    <fill>
      <patternFill patternType="solid">
        <fgColor indexed="42"/>
        <bgColor indexed="42"/>
      </patternFill>
    </fill>
    <fill>
      <patternFill patternType="solid">
        <fgColor indexed="47"/>
        <bgColor indexed="47"/>
      </patternFill>
    </fill>
    <fill>
      <patternFill patternType="solid">
        <fgColor theme="9" tint="0.599993896298105"/>
        <bgColor indexed="64"/>
      </patternFill>
    </fill>
    <fill>
      <patternFill patternType="solid">
        <fgColor theme="6" tint="0.399975585192419"/>
        <bgColor indexed="64"/>
      </patternFill>
    </fill>
    <fill>
      <patternFill patternType="solid">
        <fgColor theme="8"/>
        <bgColor indexed="64"/>
      </patternFill>
    </fill>
    <fill>
      <patternFill patternType="solid">
        <fgColor indexed="55"/>
        <bgColor indexed="55"/>
      </patternFill>
    </fill>
    <fill>
      <patternFill patternType="solid">
        <fgColor indexed="25"/>
        <bgColor indexed="25"/>
      </patternFill>
    </fill>
    <fill>
      <patternFill patternType="solid">
        <fgColor theme="7" tint="0.599993896298105"/>
        <bgColor indexed="64"/>
      </patternFill>
    </fill>
    <fill>
      <patternFill patternType="solid">
        <fgColor indexed="53"/>
        <bgColor indexed="53"/>
      </patternFill>
    </fill>
    <fill>
      <patternFill patternType="solid">
        <fgColor indexed="27"/>
        <bgColor indexed="27"/>
      </patternFill>
    </fill>
    <fill>
      <patternFill patternType="solid">
        <fgColor theme="4" tint="0.599993896298105"/>
        <bgColor indexed="64"/>
      </patternFill>
    </fill>
    <fill>
      <patternFill patternType="solid">
        <fgColor indexed="43"/>
        <bgColor indexed="64"/>
      </patternFill>
    </fill>
    <fill>
      <patternFill patternType="solid">
        <fgColor theme="7" tint="0.399975585192419"/>
        <bgColor indexed="64"/>
      </patternFill>
    </fill>
    <fill>
      <patternFill patternType="solid">
        <fgColor theme="9"/>
        <bgColor indexed="64"/>
      </patternFill>
    </fill>
    <fill>
      <patternFill patternType="solid">
        <fgColor indexed="49"/>
        <bgColor indexed="64"/>
      </patternFill>
    </fill>
    <fill>
      <patternFill patternType="solid">
        <fgColor indexed="29"/>
        <bgColor indexed="29"/>
      </patternFill>
    </fill>
    <fill>
      <patternFill patternType="solid">
        <fgColor indexed="55"/>
        <bgColor indexed="64"/>
      </patternFill>
    </fill>
    <fill>
      <patternFill patternType="solid">
        <fgColor indexed="52"/>
        <bgColor indexed="52"/>
      </patternFill>
    </fill>
    <fill>
      <patternFill patternType="solid">
        <fgColor theme="7"/>
        <bgColor indexed="64"/>
      </patternFill>
    </fill>
    <fill>
      <patternFill patternType="solid">
        <fgColor theme="5"/>
        <bgColor indexed="64"/>
      </patternFill>
    </fill>
    <fill>
      <patternFill patternType="solid">
        <fgColor indexed="49"/>
        <bgColor indexed="49"/>
      </patternFill>
    </fill>
    <fill>
      <patternFill patternType="solid">
        <fgColor indexed="22"/>
        <bgColor indexed="22"/>
      </patternFill>
    </fill>
    <fill>
      <patternFill patternType="solid">
        <fgColor indexed="26"/>
        <bgColor indexed="26"/>
      </patternFill>
    </fill>
    <fill>
      <patternFill patternType="solid">
        <fgColor indexed="44"/>
        <bgColor indexed="44"/>
      </patternFill>
    </fill>
    <fill>
      <patternFill patternType="solid">
        <fgColor rgb="FFFFCC99"/>
        <bgColor indexed="64"/>
      </patternFill>
    </fill>
    <fill>
      <patternFill patternType="lightUp">
        <fgColor indexed="9"/>
        <bgColor indexed="53"/>
      </patternFill>
    </fill>
    <fill>
      <patternFill patternType="solid">
        <fgColor theme="6" tint="0.599993896298105"/>
        <bgColor indexed="64"/>
      </patternFill>
    </fill>
    <fill>
      <patternFill patternType="solid">
        <fgColor indexed="30"/>
        <bgColor indexed="30"/>
      </patternFill>
    </fill>
    <fill>
      <patternFill patternType="solid">
        <fgColor indexed="51"/>
        <bgColor indexed="51"/>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auto="1"/>
      </top>
      <bottom style="double">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medium">
        <color auto="1"/>
      </top>
      <bottom style="medium">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2107">
    <xf numFmtId="0" fontId="0" fillId="0" borderId="0">
      <alignment vertical="center"/>
    </xf>
    <xf numFmtId="0" fontId="28" fillId="5" borderId="0" applyNumberFormat="0" applyBorder="0" applyAlignment="0" applyProtection="0">
      <alignment vertical="center"/>
    </xf>
    <xf numFmtId="0" fontId="38" fillId="0" borderId="0"/>
    <xf numFmtId="0" fontId="27" fillId="6" borderId="0" applyNumberFormat="0" applyBorder="0" applyAlignment="0" applyProtection="0">
      <alignment vertical="center"/>
    </xf>
    <xf numFmtId="0" fontId="67" fillId="63" borderId="0" applyNumberFormat="0" applyBorder="0" applyAlignment="0" applyProtection="0"/>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9" fontId="55" fillId="0" borderId="0" applyFont="0" applyFill="0" applyBorder="0" applyAlignment="0" applyProtection="0">
      <alignment vertical="center"/>
    </xf>
    <xf numFmtId="0" fontId="4" fillId="0" borderId="0"/>
    <xf numFmtId="0" fontId="4" fillId="0" borderId="0"/>
    <xf numFmtId="0" fontId="44" fillId="6" borderId="0" applyNumberFormat="0" applyBorder="0" applyAlignment="0" applyProtection="0">
      <alignment vertical="center"/>
    </xf>
    <xf numFmtId="0" fontId="28" fillId="5" borderId="0" applyNumberFormat="0" applyBorder="0" applyAlignment="0" applyProtection="0">
      <alignment vertical="center"/>
    </xf>
    <xf numFmtId="0" fontId="72" fillId="0" borderId="4">
      <alignment horizontal="left" vertical="center"/>
    </xf>
    <xf numFmtId="0" fontId="28" fillId="5" borderId="0" applyNumberFormat="0" applyBorder="0" applyAlignment="0" applyProtection="0">
      <alignment vertical="center"/>
    </xf>
    <xf numFmtId="0" fontId="45"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0" fillId="0" borderId="0"/>
    <xf numFmtId="0" fontId="56" fillId="64" borderId="0" applyNumberFormat="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45" fillId="5" borderId="0" applyNumberFormat="0" applyBorder="0" applyAlignment="0" applyProtection="0">
      <alignment vertical="center"/>
    </xf>
    <xf numFmtId="0" fontId="27" fillId="6" borderId="0" applyNumberFormat="0" applyBorder="0" applyAlignment="0" applyProtection="0">
      <alignment vertical="center"/>
    </xf>
    <xf numFmtId="0" fontId="20" fillId="0" borderId="0"/>
    <xf numFmtId="0" fontId="55" fillId="28" borderId="0" applyNumberFormat="0" applyBorder="0" applyAlignment="0" applyProtection="0">
      <alignment vertical="center"/>
    </xf>
    <xf numFmtId="0" fontId="28" fillId="5" borderId="0" applyNumberFormat="0" applyBorder="0" applyAlignment="0" applyProtection="0">
      <alignment vertical="center"/>
    </xf>
    <xf numFmtId="0" fontId="41" fillId="0" borderId="0">
      <alignment vertical="center"/>
    </xf>
    <xf numFmtId="0" fontId="41" fillId="0" borderId="0">
      <alignment vertical="center"/>
    </xf>
    <xf numFmtId="0" fontId="41" fillId="0" borderId="0">
      <alignment vertical="center"/>
    </xf>
    <xf numFmtId="0" fontId="35" fillId="5" borderId="0" applyNumberFormat="0" applyBorder="0" applyAlignment="0" applyProtection="0">
      <alignment vertical="center"/>
    </xf>
    <xf numFmtId="0" fontId="28" fillId="11" borderId="0" applyNumberFormat="0" applyBorder="0" applyAlignment="0" applyProtection="0">
      <alignment vertical="center"/>
    </xf>
    <xf numFmtId="0" fontId="41" fillId="0" borderId="0">
      <alignment vertical="center"/>
    </xf>
    <xf numFmtId="0" fontId="41" fillId="0" borderId="0">
      <alignment vertical="center"/>
    </xf>
    <xf numFmtId="0" fontId="41" fillId="0" borderId="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43" fontId="4" fillId="0" borderId="0" applyFont="0" applyFill="0" applyBorder="0" applyAlignment="0" applyProtection="0">
      <alignment vertical="center"/>
    </xf>
    <xf numFmtId="0" fontId="57" fillId="62" borderId="0" applyNumberFormat="0" applyBorder="0" applyAlignment="0" applyProtection="0"/>
    <xf numFmtId="0" fontId="28" fillId="5" borderId="0" applyNumberFormat="0" applyBorder="0" applyAlignment="0" applyProtection="0">
      <alignment vertical="center"/>
    </xf>
    <xf numFmtId="0" fontId="42"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55" fillId="53" borderId="0" applyNumberFormat="0" applyBorder="0" applyAlignment="0" applyProtection="0">
      <alignment vertical="center"/>
    </xf>
    <xf numFmtId="0" fontId="16" fillId="0" borderId="0"/>
    <xf numFmtId="191" fontId="22" fillId="0" borderId="0" applyFont="0" applyFill="0" applyBorder="0" applyAlignment="0" applyProtection="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16" fillId="0" borderId="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0" fillId="0" borderId="0"/>
    <xf numFmtId="0" fontId="42" fillId="0" borderId="0"/>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28" fillId="11" borderId="0" applyNumberFormat="0" applyBorder="0" applyAlignment="0" applyProtection="0">
      <alignment vertical="center"/>
    </xf>
    <xf numFmtId="0" fontId="26"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4" fillId="0" borderId="0"/>
    <xf numFmtId="0" fontId="42" fillId="0" borderId="0"/>
    <xf numFmtId="0" fontId="27" fillId="6" borderId="0" applyNumberFormat="0" applyBorder="0" applyAlignment="0" applyProtection="0">
      <alignment vertical="center"/>
    </xf>
    <xf numFmtId="0" fontId="4" fillId="0" borderId="0">
      <alignment vertical="center"/>
    </xf>
    <xf numFmtId="9" fontId="4" fillId="0" borderId="0" applyFont="0" applyFill="0" applyBorder="0" applyAlignment="0" applyProtection="0"/>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4" fillId="0" borderId="0"/>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0" fillId="0" borderId="0"/>
    <xf numFmtId="0" fontId="0" fillId="0" borderId="0">
      <alignment vertical="center"/>
    </xf>
    <xf numFmtId="0" fontId="4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73" fillId="11"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58" fillId="10"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55" fillId="5"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0" fillId="0" borderId="0"/>
    <xf numFmtId="0" fontId="28" fillId="5" borderId="0" applyNumberFormat="0" applyBorder="0" applyAlignment="0" applyProtection="0">
      <alignment vertical="center"/>
    </xf>
    <xf numFmtId="9" fontId="4" fillId="0" borderId="0" applyFont="0" applyFill="0" applyBorder="0" applyAlignment="0" applyProtection="0">
      <alignment vertical="center"/>
    </xf>
    <xf numFmtId="0" fontId="4" fillId="0" borderId="0"/>
    <xf numFmtId="0" fontId="32" fillId="6"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2" fillId="0" borderId="0"/>
    <xf numFmtId="0" fontId="28" fillId="5" borderId="0" applyNumberFormat="0" applyBorder="0" applyAlignment="0" applyProtection="0">
      <alignment vertical="center"/>
    </xf>
    <xf numFmtId="0" fontId="32" fillId="42" borderId="0" applyNumberFormat="0" applyBorder="0" applyAlignment="0" applyProtection="0"/>
    <xf numFmtId="0" fontId="57" fillId="31" borderId="0" applyNumberFormat="0" applyBorder="0" applyAlignment="0" applyProtection="0"/>
    <xf numFmtId="0" fontId="57" fillId="41" borderId="0" applyNumberFormat="0" applyBorder="0" applyAlignment="0" applyProtection="0"/>
    <xf numFmtId="0" fontId="40" fillId="0" borderId="0">
      <alignment vertical="center"/>
    </xf>
    <xf numFmtId="41" fontId="20" fillId="0" borderId="0" applyFont="0" applyFill="0" applyBorder="0" applyAlignment="0" applyProtection="0"/>
    <xf numFmtId="0" fontId="27" fillId="6" borderId="0" applyNumberFormat="0" applyBorder="0" applyAlignment="0" applyProtection="0">
      <alignment vertical="center"/>
    </xf>
    <xf numFmtId="0" fontId="40" fillId="0" borderId="0">
      <alignment vertical="center"/>
    </xf>
    <xf numFmtId="0" fontId="72" fillId="0" borderId="0" applyProtection="0"/>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27" fillId="6" borderId="0" applyNumberFormat="0" applyBorder="0" applyAlignment="0" applyProtection="0">
      <alignment vertical="center"/>
    </xf>
    <xf numFmtId="0" fontId="4"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2" fillId="0" borderId="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 fillId="0" borderId="0">
      <alignment vertical="center"/>
    </xf>
    <xf numFmtId="0" fontId="48" fillId="0" borderId="0"/>
    <xf numFmtId="0" fontId="28" fillId="5" borderId="0" applyNumberFormat="0" applyBorder="0" applyAlignment="0" applyProtection="0">
      <alignment vertical="center"/>
    </xf>
    <xf numFmtId="43" fontId="4" fillId="0" borderId="0" applyFont="0" applyFill="0" applyBorder="0" applyAlignment="0" applyProtection="0"/>
    <xf numFmtId="0" fontId="28" fillId="11" borderId="0" applyNumberFormat="0" applyBorder="0" applyAlignment="0" applyProtection="0">
      <alignment vertical="center"/>
    </xf>
    <xf numFmtId="0" fontId="41" fillId="0" borderId="0"/>
    <xf numFmtId="0" fontId="4" fillId="0" borderId="0"/>
    <xf numFmtId="0" fontId="28" fillId="5" borderId="0" applyNumberFormat="0" applyBorder="0" applyAlignment="0" applyProtection="0">
      <alignment vertical="center"/>
    </xf>
    <xf numFmtId="0" fontId="20" fillId="0" borderId="0"/>
    <xf numFmtId="0" fontId="27" fillId="6" borderId="0" applyNumberFormat="0" applyBorder="0" applyAlignment="0" applyProtection="0">
      <alignment vertical="center"/>
    </xf>
    <xf numFmtId="0" fontId="45" fillId="11" borderId="0" applyNumberFormat="0" applyBorder="0" applyAlignment="0" applyProtection="0">
      <alignment vertical="center"/>
    </xf>
    <xf numFmtId="0" fontId="41" fillId="0" borderId="0"/>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5"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2" fillId="0" borderId="0"/>
    <xf numFmtId="0" fontId="28" fillId="5" borderId="0" applyNumberFormat="0" applyBorder="0" applyAlignment="0" applyProtection="0">
      <alignment vertical="center"/>
    </xf>
    <xf numFmtId="0" fontId="4" fillId="0" borderId="0"/>
    <xf numFmtId="0" fontId="4" fillId="0" borderId="0"/>
    <xf numFmtId="0" fontId="27" fillId="6" borderId="0" applyNumberFormat="0" applyBorder="0" applyAlignment="0" applyProtection="0">
      <alignment vertical="center"/>
    </xf>
    <xf numFmtId="0" fontId="55" fillId="6" borderId="0" applyNumberFormat="0" applyBorder="0" applyAlignment="0" applyProtection="0">
      <alignment vertical="center"/>
    </xf>
    <xf numFmtId="0" fontId="20" fillId="0" borderId="0" applyNumberFormat="0" applyFon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1" fontId="20" fillId="0" borderId="0"/>
    <xf numFmtId="0" fontId="20" fillId="0" borderId="0" applyNumberFormat="0" applyFont="0" applyFill="0" applyBorder="0" applyAlignment="0" applyProtection="0"/>
    <xf numFmtId="0" fontId="32" fillId="6" borderId="0" applyNumberFormat="0" applyBorder="0" applyAlignment="0" applyProtection="0">
      <alignment vertical="center"/>
    </xf>
    <xf numFmtId="0" fontId="4" fillId="0" borderId="0">
      <alignment vertical="center"/>
    </xf>
    <xf numFmtId="0" fontId="55"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59" fillId="0" borderId="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2" fillId="0" borderId="0"/>
    <xf numFmtId="0" fontId="67" fillId="64" borderId="0" applyNumberFormat="0" applyBorder="0" applyAlignment="0" applyProtection="0"/>
    <xf numFmtId="0" fontId="57" fillId="63" borderId="0" applyNumberFormat="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37" fillId="56" borderId="0" applyNumberFormat="0" applyBorder="0" applyAlignment="0" applyProtection="0">
      <alignment vertical="center"/>
    </xf>
    <xf numFmtId="0" fontId="40" fillId="0" borderId="0">
      <alignment vertical="center"/>
    </xf>
    <xf numFmtId="0" fontId="40" fillId="0" borderId="0">
      <alignment vertical="center"/>
    </xf>
    <xf numFmtId="0" fontId="20" fillId="0" borderId="0" applyNumberFormat="0" applyFont="0" applyFill="0" applyBorder="0" applyAlignment="0" applyProtection="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67" fillId="65" borderId="0" applyNumberFormat="0" applyBorder="0" applyAlignment="0" applyProtection="0"/>
    <xf numFmtId="0" fontId="27" fillId="6" borderId="0" applyNumberFormat="0" applyBorder="0" applyAlignment="0" applyProtection="0">
      <alignment vertical="center"/>
    </xf>
    <xf numFmtId="0" fontId="28" fillId="5" borderId="0" applyNumberFormat="0" applyBorder="0" applyAlignment="0" applyProtection="0">
      <alignment vertical="center"/>
    </xf>
    <xf numFmtId="9" fontId="55" fillId="0" borderId="0" applyFont="0" applyFill="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2" fillId="0" borderId="0"/>
    <xf numFmtId="0" fontId="40" fillId="0" borderId="0">
      <alignment vertical="center"/>
    </xf>
    <xf numFmtId="0" fontId="55" fillId="3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195" fontId="62" fillId="0" borderId="0"/>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35" fillId="5"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32"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43" fontId="4" fillId="0" borderId="0" applyFon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43" fontId="4" fillId="0" borderId="0" applyFont="0" applyFill="0" applyBorder="0" applyAlignment="0" applyProtection="0">
      <alignment vertical="center"/>
    </xf>
    <xf numFmtId="0" fontId="20"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26" fillId="5" borderId="0" applyNumberFormat="0" applyBorder="0" applyAlignment="0" applyProtection="0">
      <alignment vertical="center"/>
    </xf>
    <xf numFmtId="0" fontId="55" fillId="53" borderId="0" applyNumberFormat="0" applyBorder="0" applyAlignment="0" applyProtection="0">
      <alignment vertical="center"/>
    </xf>
    <xf numFmtId="0" fontId="56" fillId="29" borderId="0" applyNumberFormat="0" applyBorder="0" applyAlignment="0" applyProtection="0"/>
    <xf numFmtId="0" fontId="27" fillId="6" borderId="0" applyNumberFormat="0" applyBorder="0" applyAlignment="0" applyProtection="0">
      <alignment vertical="center"/>
    </xf>
    <xf numFmtId="9" fontId="0" fillId="0" borderId="0" applyFont="0" applyFill="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7" fillId="40" borderId="0" applyNumberFormat="0" applyBorder="0" applyAlignment="0" applyProtection="0">
      <alignment vertical="center"/>
    </xf>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67" fillId="43" borderId="0" applyNumberFormat="0" applyBorder="0" applyAlignment="0" applyProtection="0"/>
    <xf numFmtId="0" fontId="27" fillId="6" borderId="0" applyNumberFormat="0" applyBorder="0" applyAlignment="0" applyProtection="0">
      <alignment vertical="center"/>
    </xf>
    <xf numFmtId="9" fontId="22" fillId="0" borderId="0" applyFont="0" applyFill="0" applyBorder="0" applyAlignment="0" applyProtection="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 fillId="0" borderId="0">
      <alignment vertical="center"/>
    </xf>
    <xf numFmtId="0" fontId="28" fillId="5" borderId="0" applyNumberFormat="0" applyBorder="0" applyAlignment="0" applyProtection="0">
      <alignment vertical="center"/>
    </xf>
    <xf numFmtId="0" fontId="42"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5" fillId="5" borderId="0" applyNumberFormat="0" applyBorder="0" applyAlignment="0" applyProtection="0">
      <alignment vertical="center"/>
    </xf>
    <xf numFmtId="0" fontId="4" fillId="0" borderId="0"/>
    <xf numFmtId="0" fontId="4" fillId="0" borderId="0"/>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199" fontId="20" fillId="0" borderId="0" applyFon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8" fillId="11"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55" fillId="32"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7" fillId="6" borderId="0" applyNumberFormat="0" applyBorder="0" applyAlignment="0" applyProtection="0">
      <alignment vertical="center"/>
    </xf>
    <xf numFmtId="0" fontId="79" fillId="6" borderId="0" applyNumberFormat="0" applyBorder="0" applyAlignment="0" applyProtection="0">
      <alignment vertical="center"/>
    </xf>
    <xf numFmtId="0" fontId="28" fillId="11" borderId="0" applyNumberFormat="0" applyBorder="0" applyAlignment="0" applyProtection="0">
      <alignment vertical="center"/>
    </xf>
    <xf numFmtId="0" fontId="55" fillId="10" borderId="0" applyNumberFormat="0" applyBorder="0" applyAlignment="0" applyProtection="0">
      <alignment vertical="center"/>
    </xf>
    <xf numFmtId="0" fontId="35" fillId="5" borderId="0" applyNumberFormat="0" applyBorder="0" applyAlignment="0" applyProtection="0">
      <alignment vertical="center"/>
    </xf>
    <xf numFmtId="0" fontId="28" fillId="5" borderId="0" applyNumberFormat="0" applyBorder="0" applyAlignment="0" applyProtection="0">
      <alignment vertical="center"/>
    </xf>
    <xf numFmtId="0" fontId="38" fillId="0" borderId="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57" fillId="29" borderId="0" applyNumberFormat="0" applyBorder="0" applyAlignment="0" applyProtection="0"/>
    <xf numFmtId="0" fontId="28" fillId="5" borderId="0" applyNumberFormat="0" applyBorder="0" applyAlignment="0" applyProtection="0">
      <alignment vertical="center"/>
    </xf>
    <xf numFmtId="0" fontId="42" fillId="0" borderId="0"/>
    <xf numFmtId="0" fontId="67" fillId="43" borderId="0" applyNumberFormat="0" applyBorder="0" applyAlignment="0" applyProtection="0"/>
    <xf numFmtId="0" fontId="27" fillId="6" borderId="0" applyNumberFormat="0" applyBorder="0" applyAlignment="0" applyProtection="0">
      <alignment vertical="center"/>
    </xf>
    <xf numFmtId="0" fontId="27" fillId="10" borderId="0" applyNumberFormat="0" applyBorder="0" applyAlignment="0" applyProtection="0">
      <alignment vertical="center"/>
    </xf>
    <xf numFmtId="188" fontId="62" fillId="0" borderId="0"/>
    <xf numFmtId="0" fontId="28" fillId="5" borderId="0" applyNumberFormat="0" applyBorder="0" applyAlignment="0" applyProtection="0">
      <alignment vertical="center"/>
    </xf>
    <xf numFmtId="0" fontId="45" fillId="11"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0" fontId="28" fillId="5" borderId="0" applyNumberFormat="0" applyBorder="0" applyAlignment="0" applyProtection="0">
      <alignment vertical="center"/>
    </xf>
    <xf numFmtId="0" fontId="45"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198" fontId="64" fillId="0" borderId="0" applyFill="0" applyBorder="0" applyAlignment="0"/>
    <xf numFmtId="0" fontId="27" fillId="6" borderId="0" applyNumberFormat="0" applyBorder="0" applyAlignment="0" applyProtection="0">
      <alignment vertical="center"/>
    </xf>
    <xf numFmtId="0" fontId="41" fillId="0" borderId="0"/>
    <xf numFmtId="0" fontId="55" fillId="0" borderId="0">
      <alignment vertical="center"/>
    </xf>
    <xf numFmtId="0" fontId="27" fillId="6" borderId="0" applyNumberFormat="0" applyBorder="0" applyAlignment="0" applyProtection="0">
      <alignment vertical="center"/>
    </xf>
    <xf numFmtId="9" fontId="0" fillId="0" borderId="0" applyFont="0" applyFill="0" applyBorder="0" applyAlignment="0" applyProtection="0">
      <alignment vertical="center"/>
    </xf>
    <xf numFmtId="0" fontId="57" fillId="57" borderId="0" applyNumberFormat="0" applyBorder="0" applyAlignment="0" applyProtection="0"/>
    <xf numFmtId="0" fontId="20" fillId="0" borderId="0"/>
    <xf numFmtId="0" fontId="4"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203" fontId="20" fillId="0" borderId="0" applyFon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1" fillId="0" borderId="0">
      <alignment vertical="center"/>
    </xf>
    <xf numFmtId="0" fontId="41" fillId="0" borderId="0">
      <alignment vertical="center"/>
    </xf>
    <xf numFmtId="0" fontId="38" fillId="0" borderId="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1" fillId="0" borderId="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57" fillId="47" borderId="0" applyNumberFormat="0" applyBorder="0" applyAlignment="0" applyProtection="0"/>
    <xf numFmtId="0" fontId="27" fillId="10" borderId="0" applyNumberFormat="0" applyBorder="0" applyAlignment="0" applyProtection="0">
      <alignment vertical="center"/>
    </xf>
    <xf numFmtId="0" fontId="41" fillId="0" borderId="0">
      <alignment vertical="center"/>
    </xf>
    <xf numFmtId="0" fontId="41"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4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38" fontId="78" fillId="26" borderId="0" applyNumberFormat="0" applyBorder="0" applyAlignment="0" applyProtection="0"/>
    <xf numFmtId="0" fontId="28" fillId="5" borderId="0" applyNumberFormat="0" applyBorder="0" applyAlignment="0" applyProtection="0">
      <alignment vertical="center"/>
    </xf>
    <xf numFmtId="190" fontId="42" fillId="0" borderId="0" applyFont="0" applyFill="0" applyBorder="0" applyAlignment="0" applyProtection="0"/>
    <xf numFmtId="0" fontId="28" fillId="5" borderId="0" applyNumberFormat="0" applyBorder="0" applyAlignment="0" applyProtection="0">
      <alignment vertical="center"/>
    </xf>
    <xf numFmtId="0" fontId="74" fillId="0" borderId="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0" fontId="56" fillId="29" borderId="0" applyNumberFormat="0" applyBorder="0" applyAlignment="0" applyProtection="0"/>
    <xf numFmtId="0" fontId="27" fillId="6" borderId="0" applyNumberFormat="0" applyBorder="0" applyAlignment="0" applyProtection="0">
      <alignment vertical="center"/>
    </xf>
    <xf numFmtId="0" fontId="51" fillId="0" borderId="0" applyFont="0" applyFill="0" applyBorder="0" applyAlignment="0" applyProtection="0"/>
    <xf numFmtId="0" fontId="67" fillId="43" borderId="0" applyNumberFormat="0" applyBorder="0" applyAlignment="0" applyProtection="0"/>
    <xf numFmtId="10" fontId="78" fillId="2" borderId="2" applyNumberFormat="0" applyBorder="0" applyAlignment="0" applyProtection="0"/>
    <xf numFmtId="0" fontId="27" fillId="6" borderId="0" applyNumberFormat="0" applyBorder="0" applyAlignment="0" applyProtection="0">
      <alignment vertical="center"/>
    </xf>
    <xf numFmtId="9" fontId="4" fillId="0" borderId="0" applyFont="0" applyFill="0" applyBorder="0" applyAlignment="0" applyProtection="0">
      <alignment vertical="center"/>
    </xf>
    <xf numFmtId="0" fontId="45" fillId="5" borderId="0" applyNumberFormat="0" applyBorder="0" applyAlignment="0" applyProtection="0">
      <alignment vertical="center"/>
    </xf>
    <xf numFmtId="0" fontId="55" fillId="5" borderId="0" applyNumberFormat="0" applyBorder="0" applyAlignment="0" applyProtection="0">
      <alignment vertical="center"/>
    </xf>
    <xf numFmtId="0" fontId="28" fillId="5"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37" fontId="77" fillId="0" borderId="0"/>
    <xf numFmtId="0" fontId="35" fillId="5"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8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49" fillId="67" borderId="0" applyNumberFormat="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55" fillId="30"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43" fontId="62" fillId="0" borderId="0" applyFont="0" applyFill="0" applyBorder="0" applyAlignment="0" applyProtection="0"/>
    <xf numFmtId="43" fontId="4" fillId="0" borderId="0" applyFon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55" fillId="0" borderId="0">
      <alignment vertical="center"/>
    </xf>
    <xf numFmtId="0" fontId="45" fillId="5"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5" fillId="11"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2"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5"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1" fillId="0" borderId="0">
      <alignment vertical="center"/>
    </xf>
    <xf numFmtId="0" fontId="41" fillId="0" borderId="0">
      <alignment vertical="center"/>
    </xf>
    <xf numFmtId="0" fontId="27" fillId="6" borderId="0" applyNumberFormat="0" applyBorder="0" applyAlignment="0" applyProtection="0">
      <alignment vertical="center"/>
    </xf>
    <xf numFmtId="0" fontId="41" fillId="0" borderId="0">
      <alignment vertical="center"/>
    </xf>
    <xf numFmtId="0" fontId="48" fillId="0" borderId="0"/>
    <xf numFmtId="0" fontId="41" fillId="0" borderId="0"/>
    <xf numFmtId="0" fontId="28" fillId="5" borderId="0" applyNumberFormat="0" applyBorder="0" applyAlignment="0" applyProtection="0">
      <alignment vertical="center"/>
    </xf>
    <xf numFmtId="0" fontId="67" fillId="43" borderId="0" applyNumberFormat="0" applyBorder="0" applyAlignment="0" applyProtection="0"/>
    <xf numFmtId="0" fontId="28" fillId="5" borderId="0" applyNumberFormat="0" applyBorder="0" applyAlignment="0" applyProtection="0">
      <alignment vertical="center"/>
    </xf>
    <xf numFmtId="0" fontId="57" fillId="51" borderId="0" applyNumberFormat="0" applyBorder="0" applyAlignment="0" applyProtection="0"/>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55"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43" fontId="4" fillId="0" borderId="0" applyFont="0" applyFill="0" applyBorder="0" applyAlignment="0" applyProtection="0">
      <alignment vertical="center"/>
    </xf>
    <xf numFmtId="202" fontId="20" fillId="0" borderId="0" applyFon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16" fillId="0" borderId="0"/>
    <xf numFmtId="0" fontId="55" fillId="30" borderId="0" applyNumberFormat="0" applyBorder="0" applyAlignment="0" applyProtection="0">
      <alignment vertical="center"/>
    </xf>
    <xf numFmtId="0" fontId="4" fillId="0" borderId="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41" fillId="0" borderId="0"/>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4" fillId="0" borderId="0"/>
    <xf numFmtId="0" fontId="4" fillId="0" borderId="0"/>
    <xf numFmtId="0" fontId="63" fillId="0" borderId="0" applyNumberForma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5" fillId="5"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56" fillId="29" borderId="0" applyNumberFormat="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alignment vertical="center"/>
    </xf>
    <xf numFmtId="0" fontId="27" fillId="6" borderId="0" applyNumberFormat="0" applyBorder="0" applyAlignment="0" applyProtection="0">
      <alignment vertical="center"/>
    </xf>
    <xf numFmtId="0" fontId="4" fillId="0" borderId="0"/>
    <xf numFmtId="0" fontId="42" fillId="0" borderId="0"/>
    <xf numFmtId="0" fontId="28" fillId="5" borderId="0" applyNumberFormat="0" applyBorder="0" applyAlignment="0" applyProtection="0">
      <alignment vertical="center"/>
    </xf>
    <xf numFmtId="0" fontId="35" fillId="5"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5" fillId="5" borderId="0" applyNumberFormat="0" applyBorder="0" applyAlignment="0" applyProtection="0">
      <alignment vertical="center"/>
    </xf>
    <xf numFmtId="0" fontId="28" fillId="11" borderId="0" applyNumberFormat="0" applyBorder="0" applyAlignment="0" applyProtection="0">
      <alignment vertical="center"/>
    </xf>
    <xf numFmtId="0" fontId="55" fillId="0" borderId="0">
      <alignment vertical="center"/>
    </xf>
    <xf numFmtId="0" fontId="4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42" fillId="0" borderId="0" applyFont="0" applyFill="0" applyBorder="0" applyAlignment="0" applyProtection="0"/>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83"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42" fillId="0" borderId="0"/>
    <xf numFmtId="0" fontId="28" fillId="5" borderId="0" applyNumberFormat="0" applyBorder="0" applyAlignment="0" applyProtection="0">
      <alignment vertical="center"/>
    </xf>
    <xf numFmtId="10" fontId="20" fillId="0" borderId="0" applyFont="0" applyFill="0" applyBorder="0" applyAlignment="0" applyProtection="0"/>
    <xf numFmtId="0" fontId="28" fillId="5" borderId="0" applyNumberFormat="0" applyBorder="0" applyAlignment="0" applyProtection="0">
      <alignment vertical="center"/>
    </xf>
    <xf numFmtId="0" fontId="4" fillId="0" borderId="0"/>
    <xf numFmtId="43" fontId="4" fillId="0" borderId="0" applyFon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45" fillId="11" borderId="0" applyNumberFormat="0" applyBorder="0" applyAlignment="0" applyProtection="0">
      <alignment vertical="center"/>
    </xf>
    <xf numFmtId="0" fontId="16" fillId="0" borderId="0"/>
    <xf numFmtId="0" fontId="28" fillId="5" borderId="0" applyNumberFormat="0" applyBorder="0" applyAlignment="0" applyProtection="0">
      <alignment vertical="center"/>
    </xf>
    <xf numFmtId="0" fontId="4" fillId="0" borderId="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 fillId="0" borderId="0">
      <alignment vertical="center"/>
    </xf>
    <xf numFmtId="194" fontId="48" fillId="0" borderId="2">
      <alignment vertical="center"/>
      <protection locked="0"/>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1" fillId="0" borderId="0">
      <alignment vertical="center"/>
    </xf>
    <xf numFmtId="0" fontId="41" fillId="0" borderId="0">
      <alignment vertical="center"/>
    </xf>
    <xf numFmtId="0" fontId="41" fillId="0" borderId="0"/>
    <xf numFmtId="0" fontId="41" fillId="0" borderId="0"/>
    <xf numFmtId="0" fontId="41"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5" fillId="5"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55" fillId="32"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56" fillId="29" borderId="0" applyNumberFormat="0" applyBorder="0" applyAlignment="0" applyProtection="0"/>
    <xf numFmtId="0" fontId="28" fillId="11" borderId="0" applyNumberFormat="0" applyBorder="0" applyAlignment="0" applyProtection="0">
      <alignment vertical="center"/>
    </xf>
    <xf numFmtId="0" fontId="20" fillId="0" borderId="0"/>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73"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57" fillId="70" borderId="0" applyNumberFormat="0" applyBorder="0" applyAlignment="0" applyProtection="0"/>
    <xf numFmtId="0" fontId="28" fillId="5" borderId="0" applyNumberFormat="0" applyBorder="0" applyAlignment="0" applyProtection="0">
      <alignment vertical="center"/>
    </xf>
    <xf numFmtId="0" fontId="0" fillId="0" borderId="0">
      <alignment vertical="center"/>
    </xf>
    <xf numFmtId="0" fontId="4"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5" fillId="5" borderId="0" applyNumberFormat="0" applyBorder="0" applyAlignment="0" applyProtection="0">
      <alignment vertical="center"/>
    </xf>
    <xf numFmtId="0" fontId="73" fillId="11"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45" fillId="11"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32" fillId="10" borderId="0" applyNumberFormat="0" applyBorder="0" applyAlignment="0" applyProtection="0">
      <alignment vertical="center"/>
    </xf>
    <xf numFmtId="0" fontId="28" fillId="11" borderId="0" applyNumberFormat="0" applyBorder="0" applyAlignment="0" applyProtection="0">
      <alignment vertical="center"/>
    </xf>
    <xf numFmtId="0" fontId="4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34" fillId="5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20" fillId="0" borderId="0" applyNumberFormat="0" applyFont="0" applyFill="0" applyBorder="0" applyAlignment="0" applyProtection="0"/>
    <xf numFmtId="0" fontId="4" fillId="0" borderId="0"/>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80" fillId="66" borderId="12" applyNumberFormat="0" applyAlignment="0" applyProtection="0">
      <alignment vertical="center"/>
    </xf>
    <xf numFmtId="0" fontId="4" fillId="0" borderId="0"/>
    <xf numFmtId="0" fontId="27" fillId="6" borderId="0" applyNumberFormat="0" applyBorder="0" applyAlignment="0" applyProtection="0">
      <alignment vertical="center"/>
    </xf>
    <xf numFmtId="0" fontId="57" fillId="47" borderId="0" applyNumberFormat="0" applyBorder="0" applyAlignment="0" applyProtection="0"/>
    <xf numFmtId="0" fontId="4" fillId="0" borderId="0"/>
    <xf numFmtId="0" fontId="72" fillId="0" borderId="18" applyNumberFormat="0" applyAlignment="0" applyProtection="0">
      <alignment horizontal="left" vertical="center"/>
    </xf>
    <xf numFmtId="0" fontId="28" fillId="5" borderId="0" applyNumberFormat="0" applyBorder="0" applyAlignment="0" applyProtection="0">
      <alignment vertical="center"/>
    </xf>
    <xf numFmtId="0" fontId="20" fillId="0" borderId="0"/>
    <xf numFmtId="0" fontId="27" fillId="6" borderId="0" applyNumberFormat="0" applyBorder="0" applyAlignment="0" applyProtection="0">
      <alignment vertical="center"/>
    </xf>
    <xf numFmtId="0" fontId="41" fillId="0" borderId="0">
      <alignment vertical="center"/>
    </xf>
    <xf numFmtId="0" fontId="41" fillId="0" borderId="0">
      <alignment vertical="center"/>
    </xf>
    <xf numFmtId="0" fontId="35" fillId="5" borderId="0" applyNumberFormat="0" applyBorder="0" applyAlignment="0" applyProtection="0">
      <alignment vertical="center"/>
    </xf>
    <xf numFmtId="0" fontId="28" fillId="5" borderId="0" applyNumberFormat="0" applyBorder="0" applyAlignment="0" applyProtection="0">
      <alignment vertical="center"/>
    </xf>
    <xf numFmtId="0" fontId="20" fillId="0" borderId="0"/>
    <xf numFmtId="0" fontId="41" fillId="0" borderId="0"/>
    <xf numFmtId="0" fontId="0"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32" fillId="42" borderId="0" applyNumberFormat="0" applyBorder="0" applyAlignment="0" applyProtection="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26" fillId="5" borderId="0" applyNumberFormat="0" applyBorder="0" applyAlignment="0" applyProtection="0">
      <alignment vertical="center"/>
    </xf>
    <xf numFmtId="0" fontId="27" fillId="6" borderId="0" applyNumberFormat="0" applyBorder="0" applyAlignment="0" applyProtection="0">
      <alignment vertical="center"/>
    </xf>
    <xf numFmtId="0" fontId="4" fillId="0" borderId="0">
      <alignment vertical="center"/>
    </xf>
    <xf numFmtId="0" fontId="4" fillId="0" borderId="0">
      <alignment vertical="center"/>
    </xf>
    <xf numFmtId="0" fontId="71"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73" fillId="11"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2" fontId="38" fillId="0" borderId="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1" fillId="0" borderId="0"/>
    <xf numFmtId="43" fontId="4" fillId="0" borderId="0" applyFont="0" applyFill="0" applyBorder="0" applyAlignment="0" applyProtection="0">
      <alignment vertical="center"/>
    </xf>
    <xf numFmtId="0" fontId="28" fillId="5"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55" fillId="2" borderId="0" applyNumberFormat="0" applyBorder="0" applyAlignment="0" applyProtection="0">
      <alignment vertical="center"/>
    </xf>
    <xf numFmtId="0" fontId="45" fillId="5"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16"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205" fontId="4" fillId="0" borderId="0" applyFont="0" applyFill="0" applyBorder="0" applyAlignment="0" applyProtection="0"/>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28" fillId="5" borderId="0" applyNumberFormat="0" applyBorder="0" applyAlignment="0" applyProtection="0">
      <alignment vertical="center"/>
    </xf>
    <xf numFmtId="0" fontId="32"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4"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55" fillId="0" borderId="0">
      <alignment vertical="center"/>
    </xf>
    <xf numFmtId="0" fontId="40" fillId="0" borderId="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4" fillId="0" borderId="0"/>
    <xf numFmtId="0" fontId="4" fillId="0" borderId="0"/>
    <xf numFmtId="0" fontId="28" fillId="5" borderId="0" applyNumberFormat="0" applyBorder="0" applyAlignment="0" applyProtection="0">
      <alignment vertical="center"/>
    </xf>
    <xf numFmtId="43" fontId="4" fillId="0" borderId="0" applyFont="0" applyFill="0" applyBorder="0" applyAlignment="0" applyProtection="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54"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45" fillId="11"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55" fillId="0" borderId="0">
      <alignment vertical="center"/>
    </xf>
    <xf numFmtId="0" fontId="67" fillId="43" borderId="0" applyNumberFormat="0" applyBorder="0" applyAlignment="0" applyProtection="0"/>
    <xf numFmtId="0" fontId="26"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57" fillId="59" borderId="0" applyNumberFormat="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2"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52" fillId="0" borderId="0"/>
    <xf numFmtId="0" fontId="27" fillId="6" borderId="0" applyNumberFormat="0" applyBorder="0" applyAlignment="0" applyProtection="0">
      <alignment vertical="center"/>
    </xf>
    <xf numFmtId="0" fontId="41" fillId="0" borderId="0">
      <alignment vertical="center"/>
    </xf>
    <xf numFmtId="0" fontId="27" fillId="10" borderId="0" applyNumberFormat="0" applyBorder="0" applyAlignment="0" applyProtection="0">
      <alignment vertical="center"/>
    </xf>
    <xf numFmtId="0" fontId="41" fillId="0" borderId="0"/>
    <xf numFmtId="0" fontId="28" fillId="5" borderId="0" applyNumberFormat="0" applyBorder="0" applyAlignment="0" applyProtection="0">
      <alignment vertical="center"/>
    </xf>
    <xf numFmtId="0" fontId="4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1" fillId="0" borderId="0"/>
    <xf numFmtId="0" fontId="28" fillId="5"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55" fillId="0" borderId="0">
      <alignment vertical="center"/>
    </xf>
    <xf numFmtId="0" fontId="53" fillId="0" borderId="0"/>
    <xf numFmtId="0" fontId="28" fillId="5" borderId="0" applyNumberFormat="0" applyBorder="0" applyAlignment="0" applyProtection="0">
      <alignment vertical="center"/>
    </xf>
    <xf numFmtId="0" fontId="57" fillId="50" borderId="0" applyNumberFormat="0" applyBorder="0" applyAlignment="0" applyProtection="0"/>
    <xf numFmtId="0" fontId="4" fillId="0" borderId="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4"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30"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10"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4" fillId="49" borderId="0" applyNumberFormat="0" applyBorder="0" applyAlignment="0" applyProtection="0">
      <alignment vertical="center"/>
    </xf>
    <xf numFmtId="0" fontId="57" fillId="48" borderId="0" applyNumberFormat="0" applyBorder="0" applyAlignment="0" applyProtection="0"/>
    <xf numFmtId="0" fontId="27" fillId="6" borderId="0" applyNumberFormat="0" applyBorder="0" applyAlignment="0" applyProtection="0">
      <alignment vertical="center"/>
    </xf>
    <xf numFmtId="0" fontId="41" fillId="0" borderId="0"/>
    <xf numFmtId="0" fontId="20" fillId="0" borderId="0"/>
    <xf numFmtId="0" fontId="4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4"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68" fillId="0" borderId="0" applyNumberFormat="0" applyFill="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20" fillId="0" borderId="0" applyNumberFormat="0" applyFont="0" applyFill="0" applyBorder="0" applyAlignment="0" applyProtection="0"/>
    <xf numFmtId="0" fontId="0" fillId="0" borderId="0">
      <alignment vertical="center"/>
    </xf>
    <xf numFmtId="0" fontId="4" fillId="0" borderId="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32" fillId="6" borderId="0" applyNumberFormat="0" applyBorder="0" applyAlignment="0" applyProtection="0">
      <alignment vertical="center"/>
    </xf>
    <xf numFmtId="0" fontId="20" fillId="0" borderId="0" applyNumberFormat="0" applyFont="0" applyFill="0" applyBorder="0" applyAlignment="0" applyProtection="0"/>
    <xf numFmtId="0" fontId="4" fillId="0" borderId="0"/>
    <xf numFmtId="0" fontId="35"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1" fillId="0" borderId="0">
      <alignment vertical="center"/>
    </xf>
    <xf numFmtId="0" fontId="41" fillId="0" borderId="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40" fontId="51" fillId="0" borderId="0" applyFont="0" applyFill="0" applyBorder="0" applyAlignment="0" applyProtection="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57" fillId="51" borderId="0" applyNumberFormat="0" applyBorder="0" applyAlignment="0" applyProtection="0"/>
    <xf numFmtId="0" fontId="28" fillId="5" borderId="0" applyNumberFormat="0" applyBorder="0" applyAlignment="0" applyProtection="0">
      <alignment vertical="center"/>
    </xf>
    <xf numFmtId="0" fontId="40" fillId="0" borderId="0">
      <alignment vertical="center"/>
    </xf>
    <xf numFmtId="0" fontId="28" fillId="5" borderId="0" applyNumberFormat="0" applyBorder="0" applyAlignment="0" applyProtection="0">
      <alignment vertical="center"/>
    </xf>
    <xf numFmtId="0" fontId="32" fillId="1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0" fillId="0" borderId="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55" fillId="2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4" fillId="0" borderId="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1" fillId="0" borderId="0">
      <alignment vertical="center"/>
    </xf>
    <xf numFmtId="0" fontId="41" fillId="0" borderId="0">
      <alignment vertical="center"/>
    </xf>
    <xf numFmtId="0" fontId="4" fillId="0" borderId="0"/>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2" fillId="0" borderId="0"/>
    <xf numFmtId="0" fontId="28" fillId="5" borderId="0" applyNumberFormat="0" applyBorder="0" applyAlignment="0" applyProtection="0">
      <alignment vertical="center"/>
    </xf>
    <xf numFmtId="0" fontId="4" fillId="0" borderId="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82" fillId="7" borderId="20" applyNumberFormat="0" applyAlignment="0" applyProtection="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40" fillId="0" borderId="0">
      <alignment vertical="center"/>
    </xf>
    <xf numFmtId="0" fontId="28" fillId="5" borderId="0" applyNumberFormat="0" applyBorder="0" applyAlignment="0" applyProtection="0">
      <alignment vertical="center"/>
    </xf>
    <xf numFmtId="0" fontId="41" fillId="0" borderId="0"/>
    <xf numFmtId="0" fontId="41" fillId="0" borderId="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44" fillId="6" borderId="0" applyNumberFormat="0" applyBorder="0" applyAlignment="0" applyProtection="0">
      <alignment vertical="center"/>
    </xf>
    <xf numFmtId="0" fontId="28" fillId="5" borderId="0" applyNumberFormat="0" applyBorder="0" applyAlignment="0" applyProtection="0">
      <alignment vertical="center"/>
    </xf>
    <xf numFmtId="0" fontId="4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2" fillId="0" borderId="0"/>
    <xf numFmtId="0" fontId="32"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57" fillId="41" borderId="0" applyNumberFormat="0" applyBorder="0" applyAlignment="0" applyProtection="0"/>
    <xf numFmtId="0" fontId="27" fillId="6" borderId="0" applyNumberFormat="0" applyBorder="0" applyAlignment="0" applyProtection="0">
      <alignment vertical="center"/>
    </xf>
    <xf numFmtId="0" fontId="65" fillId="40" borderId="0" applyNumberFormat="0" applyBorder="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1"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41" fontId="4" fillId="0" borderId="0" applyFont="0" applyFill="0" applyBorder="0" applyAlignment="0" applyProtection="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0"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4" fillId="38" borderId="0" applyNumberFormat="0" applyBorder="0" applyAlignment="0" applyProtection="0">
      <alignment vertical="center"/>
    </xf>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55" fillId="0" borderId="0">
      <alignment vertical="center"/>
    </xf>
    <xf numFmtId="0" fontId="27" fillId="6" borderId="0" applyNumberFormat="0" applyBorder="0" applyAlignment="0" applyProtection="0">
      <alignment vertical="center"/>
    </xf>
    <xf numFmtId="200" fontId="62" fillId="0" borderId="0"/>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4" fillId="0" borderId="0"/>
    <xf numFmtId="0" fontId="32" fillId="42" borderId="0" applyNumberFormat="0" applyBorder="0" applyAlignment="0" applyProtection="0"/>
    <xf numFmtId="0" fontId="28" fillId="5" borderId="0" applyNumberFormat="0" applyBorder="0" applyAlignment="0" applyProtection="0">
      <alignment vertical="center"/>
    </xf>
    <xf numFmtId="0" fontId="58" fillId="10"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37" fillId="58"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0" fillId="6"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40" fillId="0" borderId="0">
      <alignment vertical="center"/>
    </xf>
    <xf numFmtId="0" fontId="28" fillId="5" borderId="0" applyNumberFormat="0" applyBorder="0" applyAlignment="0" applyProtection="0">
      <alignment vertical="center"/>
    </xf>
    <xf numFmtId="0" fontId="55" fillId="0" borderId="0">
      <alignment vertical="center"/>
    </xf>
    <xf numFmtId="0" fontId="28" fillId="5" borderId="0" applyNumberFormat="0" applyBorder="0" applyAlignment="0" applyProtection="0">
      <alignment vertical="center"/>
    </xf>
    <xf numFmtId="0" fontId="41" fillId="0" borderId="0">
      <alignment vertical="center"/>
    </xf>
    <xf numFmtId="0" fontId="41" fillId="0" borderId="0">
      <alignment vertical="center"/>
    </xf>
    <xf numFmtId="0" fontId="4" fillId="0" borderId="0">
      <alignment vertical="center"/>
    </xf>
    <xf numFmtId="0" fontId="28" fillId="5" borderId="0" applyNumberFormat="0" applyBorder="0" applyAlignment="0" applyProtection="0">
      <alignment vertical="center"/>
    </xf>
    <xf numFmtId="0" fontId="26" fillId="5" borderId="0" applyNumberFormat="0" applyBorder="0" applyAlignment="0" applyProtection="0">
      <alignment vertical="center"/>
    </xf>
    <xf numFmtId="0" fontId="41" fillId="0" borderId="0"/>
    <xf numFmtId="0" fontId="28" fillId="5" borderId="0" applyNumberFormat="0" applyBorder="0" applyAlignment="0" applyProtection="0">
      <alignment vertical="center"/>
    </xf>
    <xf numFmtId="0" fontId="41" fillId="0" borderId="0"/>
    <xf numFmtId="0" fontId="44" fillId="6"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4" fillId="0" borderId="0"/>
    <xf numFmtId="0" fontId="27" fillId="6" borderId="0" applyNumberFormat="0" applyBorder="0" applyAlignment="0" applyProtection="0">
      <alignment vertical="center"/>
    </xf>
    <xf numFmtId="0" fontId="0" fillId="0" borderId="0">
      <alignment vertical="center"/>
    </xf>
    <xf numFmtId="0" fontId="55" fillId="0" borderId="0">
      <alignment vertical="center"/>
    </xf>
    <xf numFmtId="0" fontId="41" fillId="0" borderId="0"/>
    <xf numFmtId="0" fontId="28" fillId="5" borderId="0" applyNumberFormat="0" applyBorder="0" applyAlignment="0" applyProtection="0">
      <alignment vertical="center"/>
    </xf>
    <xf numFmtId="0" fontId="41" fillId="0" borderId="0">
      <alignment vertical="center"/>
    </xf>
    <xf numFmtId="0" fontId="4" fillId="0" borderId="0"/>
    <xf numFmtId="0" fontId="55" fillId="0" borderId="0">
      <alignment vertical="center"/>
    </xf>
    <xf numFmtId="0" fontId="27" fillId="10" borderId="0" applyNumberFormat="0" applyBorder="0" applyAlignment="0" applyProtection="0">
      <alignment vertical="center"/>
    </xf>
    <xf numFmtId="0" fontId="4" fillId="0" borderId="0">
      <alignment vertical="center"/>
    </xf>
    <xf numFmtId="0" fontId="8" fillId="0" borderId="0"/>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41" fillId="0" borderId="0">
      <alignment vertical="center"/>
    </xf>
    <xf numFmtId="0" fontId="42" fillId="0" borderId="0"/>
    <xf numFmtId="0" fontId="27" fillId="6" borderId="0" applyNumberFormat="0" applyBorder="0" applyAlignment="0" applyProtection="0">
      <alignment vertical="center"/>
    </xf>
    <xf numFmtId="0" fontId="41" fillId="0" borderId="0"/>
    <xf numFmtId="0" fontId="55" fillId="0" borderId="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41" fillId="0" borderId="0">
      <alignment vertical="center"/>
    </xf>
    <xf numFmtId="0" fontId="28" fillId="5" borderId="0" applyNumberFormat="0" applyBorder="0" applyAlignment="0" applyProtection="0">
      <alignment vertical="center"/>
    </xf>
    <xf numFmtId="0" fontId="41" fillId="0" borderId="0"/>
    <xf numFmtId="43" fontId="4" fillId="0" borderId="0" applyFont="0" applyFill="0" applyBorder="0" applyAlignment="0" applyProtection="0"/>
    <xf numFmtId="0" fontId="27" fillId="6" borderId="0" applyNumberFormat="0" applyBorder="0" applyAlignment="0" applyProtection="0">
      <alignment vertical="center"/>
    </xf>
    <xf numFmtId="0" fontId="41" fillId="0" borderId="0"/>
    <xf numFmtId="0" fontId="27" fillId="6" borderId="0" applyNumberFormat="0" applyBorder="0" applyAlignment="0" applyProtection="0">
      <alignment vertical="center"/>
    </xf>
    <xf numFmtId="0" fontId="4" fillId="0" borderId="0">
      <alignment vertical="center"/>
    </xf>
    <xf numFmtId="0" fontId="41" fillId="0" borderId="0"/>
    <xf numFmtId="0" fontId="20" fillId="0" borderId="0" applyNumberFormat="0" applyFont="0" applyFill="0" applyBorder="0" applyAlignment="0" applyProtection="0"/>
    <xf numFmtId="0" fontId="41" fillId="0" borderId="0">
      <alignment vertical="center"/>
    </xf>
    <xf numFmtId="0" fontId="55" fillId="0" borderId="0">
      <alignment vertical="center"/>
    </xf>
    <xf numFmtId="0" fontId="4" fillId="0" borderId="0">
      <alignment vertical="center"/>
    </xf>
    <xf numFmtId="43" fontId="4" fillId="0" borderId="0" applyFont="0" applyFill="0" applyBorder="0" applyAlignment="0" applyProtection="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41" fillId="0" borderId="0"/>
    <xf numFmtId="0" fontId="41" fillId="0" borderId="0"/>
    <xf numFmtId="0" fontId="4" fillId="0" borderId="0">
      <alignment vertical="center"/>
    </xf>
    <xf numFmtId="0" fontId="27" fillId="6" borderId="0" applyNumberFormat="0" applyBorder="0" applyAlignment="0" applyProtection="0">
      <alignment vertical="center"/>
    </xf>
    <xf numFmtId="0" fontId="32"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4" fillId="0" borderId="0"/>
    <xf numFmtId="0" fontId="4" fillId="0" borderId="0"/>
    <xf numFmtId="0" fontId="32" fillId="10"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55" fillId="0" borderId="0">
      <alignment vertical="center"/>
    </xf>
    <xf numFmtId="0" fontId="4"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41" fillId="0" borderId="0">
      <alignment vertical="center"/>
    </xf>
    <xf numFmtId="0" fontId="41" fillId="0" borderId="0">
      <alignment vertical="center"/>
    </xf>
    <xf numFmtId="0" fontId="41" fillId="0" borderId="0">
      <alignment vertical="center"/>
    </xf>
    <xf numFmtId="0" fontId="28" fillId="5" borderId="0" applyNumberFormat="0" applyBorder="0" applyAlignment="0" applyProtection="0">
      <alignment vertical="center"/>
    </xf>
    <xf numFmtId="0" fontId="16" fillId="0" borderId="0"/>
    <xf numFmtId="0" fontId="41" fillId="0" borderId="0">
      <alignment vertical="center"/>
    </xf>
    <xf numFmtId="0" fontId="41" fillId="0" borderId="0"/>
    <xf numFmtId="0" fontId="27" fillId="6" borderId="0" applyNumberFormat="0" applyBorder="0" applyAlignment="0" applyProtection="0">
      <alignment vertical="center"/>
    </xf>
    <xf numFmtId="0" fontId="24" fillId="34" borderId="0" applyNumberFormat="0" applyBorder="0" applyAlignment="0" applyProtection="0">
      <alignment vertical="center"/>
    </xf>
    <xf numFmtId="0" fontId="4" fillId="0" borderId="0">
      <alignment vertical="center"/>
    </xf>
    <xf numFmtId="0" fontId="4" fillId="0" borderId="0">
      <alignment vertical="center"/>
    </xf>
    <xf numFmtId="0" fontId="27" fillId="10" borderId="0" applyNumberFormat="0" applyBorder="0" applyAlignment="0" applyProtection="0">
      <alignment vertical="center"/>
    </xf>
    <xf numFmtId="0" fontId="40" fillId="0" borderId="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16" fillId="0" borderId="0"/>
    <xf numFmtId="0" fontId="0" fillId="0" borderId="0">
      <alignment vertical="center"/>
    </xf>
    <xf numFmtId="0" fontId="20" fillId="0" borderId="0"/>
    <xf numFmtId="0" fontId="27" fillId="6" borderId="0" applyNumberFormat="0" applyBorder="0" applyAlignment="0" applyProtection="0">
      <alignment vertical="center"/>
    </xf>
    <xf numFmtId="0" fontId="41" fillId="0" borderId="0"/>
    <xf numFmtId="0" fontId="16" fillId="0" borderId="0"/>
    <xf numFmtId="0" fontId="28" fillId="5" borderId="0" applyNumberFormat="0" applyBorder="0" applyAlignment="0" applyProtection="0">
      <alignment vertical="center"/>
    </xf>
    <xf numFmtId="0" fontId="30" fillId="6" borderId="0" applyNumberFormat="0" applyBorder="0" applyAlignment="0" applyProtection="0">
      <alignment vertical="center"/>
    </xf>
    <xf numFmtId="0" fontId="4" fillId="0" borderId="0"/>
    <xf numFmtId="0" fontId="20" fillId="0" borderId="0"/>
    <xf numFmtId="0" fontId="4" fillId="0" borderId="0"/>
    <xf numFmtId="0" fontId="56" fillId="29" borderId="0" applyNumberFormat="0" applyBorder="0" applyAlignment="0" applyProtection="0"/>
    <xf numFmtId="0" fontId="27" fillId="6" borderId="0" applyNumberFormat="0" applyBorder="0" applyAlignment="0" applyProtection="0">
      <alignment vertical="center"/>
    </xf>
    <xf numFmtId="0" fontId="4" fillId="0" borderId="0"/>
    <xf numFmtId="0" fontId="40" fillId="0" borderId="0">
      <alignment vertical="center"/>
    </xf>
    <xf numFmtId="0" fontId="27" fillId="6" borderId="0" applyNumberFormat="0" applyBorder="0" applyAlignment="0" applyProtection="0">
      <alignment vertical="center"/>
    </xf>
    <xf numFmtId="0" fontId="59" fillId="0" borderId="0"/>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4"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38" fillId="0" borderId="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32" fillId="10" borderId="0" applyNumberFormat="0" applyBorder="0" applyAlignment="0" applyProtection="0">
      <alignment vertical="center"/>
    </xf>
    <xf numFmtId="0" fontId="40" fillId="0" borderId="0">
      <alignment vertical="center"/>
    </xf>
    <xf numFmtId="0" fontId="40" fillId="0" borderId="0">
      <alignment vertical="center"/>
    </xf>
    <xf numFmtId="0" fontId="27" fillId="10" borderId="0" applyNumberFormat="0" applyBorder="0" applyAlignment="0" applyProtection="0">
      <alignment vertical="center"/>
    </xf>
    <xf numFmtId="0" fontId="40" fillId="0" borderId="0">
      <alignment vertical="center"/>
    </xf>
    <xf numFmtId="0" fontId="4"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40" fillId="0" borderId="0">
      <alignment vertical="center"/>
    </xf>
    <xf numFmtId="0" fontId="40" fillId="0" borderId="0">
      <alignment vertical="center"/>
    </xf>
    <xf numFmtId="0" fontId="32" fillId="10" borderId="0" applyNumberFormat="0" applyBorder="0" applyAlignment="0" applyProtection="0">
      <alignment vertical="center"/>
    </xf>
    <xf numFmtId="0" fontId="4" fillId="0" borderId="0">
      <alignment vertical="center"/>
    </xf>
    <xf numFmtId="0" fontId="4" fillId="0" borderId="0">
      <alignment vertical="center"/>
    </xf>
    <xf numFmtId="0" fontId="66" fillId="0" borderId="0"/>
    <xf numFmtId="0" fontId="24" fillId="33"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41" fillId="0" borderId="0"/>
    <xf numFmtId="0" fontId="44"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1" fillId="0" borderId="0">
      <alignment vertical="center"/>
    </xf>
    <xf numFmtId="0" fontId="41" fillId="0" borderId="0">
      <alignment vertical="center"/>
    </xf>
    <xf numFmtId="43" fontId="4" fillId="0" borderId="0" applyFont="0" applyFill="0" applyBorder="0" applyAlignment="0" applyProtection="0"/>
    <xf numFmtId="0" fontId="41" fillId="0" borderId="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40" fillId="0" borderId="0">
      <alignment vertical="center"/>
    </xf>
    <xf numFmtId="0" fontId="41" fillId="0" borderId="0"/>
    <xf numFmtId="0" fontId="40" fillId="0" borderId="0">
      <alignment vertical="center"/>
    </xf>
    <xf numFmtId="0" fontId="40" fillId="0" borderId="0">
      <alignment vertical="center"/>
    </xf>
    <xf numFmtId="0" fontId="41" fillId="0" borderId="0"/>
    <xf numFmtId="0" fontId="16" fillId="0" borderId="0"/>
    <xf numFmtId="0" fontId="48" fillId="0" borderId="2">
      <alignment horizontal="distributed" vertical="center" wrapText="1"/>
    </xf>
    <xf numFmtId="0" fontId="41" fillId="0" borderId="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45" fillId="5" borderId="0" applyNumberFormat="0" applyBorder="0" applyAlignment="0" applyProtection="0">
      <alignment vertical="center"/>
    </xf>
    <xf numFmtId="0" fontId="28" fillId="11"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28" fillId="11" borderId="0" applyNumberFormat="0" applyBorder="0" applyAlignment="0" applyProtection="0">
      <alignment vertical="center"/>
    </xf>
    <xf numFmtId="0" fontId="4" fillId="0" borderId="0"/>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40" fillId="0" borderId="0">
      <alignment vertical="center"/>
    </xf>
    <xf numFmtId="0" fontId="40" fillId="0" borderId="0">
      <alignment vertical="center"/>
    </xf>
    <xf numFmtId="200" fontId="4" fillId="0" borderId="0"/>
    <xf numFmtId="0" fontId="27" fillId="6" borderId="0" applyNumberFormat="0" applyBorder="0" applyAlignment="0" applyProtection="0">
      <alignment vertical="center"/>
    </xf>
    <xf numFmtId="43" fontId="4" fillId="0" borderId="0" applyFont="0" applyFill="0" applyBorder="0" applyAlignment="0" applyProtection="0"/>
    <xf numFmtId="0" fontId="27" fillId="6" borderId="0" applyNumberFormat="0" applyBorder="0" applyAlignment="0" applyProtection="0">
      <alignment vertical="center"/>
    </xf>
    <xf numFmtId="0" fontId="16" fillId="0" borderId="0"/>
    <xf numFmtId="0" fontId="24" fillId="68" borderId="0" applyNumberFormat="0" applyBorder="0" applyAlignment="0" applyProtection="0">
      <alignment vertical="center"/>
    </xf>
    <xf numFmtId="0" fontId="16" fillId="0" borderId="0"/>
    <xf numFmtId="0" fontId="4" fillId="0" borderId="0">
      <alignment vertical="center"/>
    </xf>
    <xf numFmtId="0" fontId="41" fillId="0" borderId="0"/>
    <xf numFmtId="0" fontId="40" fillId="0" borderId="0">
      <alignment vertical="center"/>
    </xf>
    <xf numFmtId="0" fontId="58" fillId="6" borderId="0" applyNumberFormat="0" applyBorder="0" applyAlignment="0" applyProtection="0">
      <alignment vertical="center"/>
    </xf>
    <xf numFmtId="0" fontId="27" fillId="6" borderId="0" applyNumberFormat="0" applyBorder="0" applyAlignment="0" applyProtection="0">
      <alignment vertical="center"/>
    </xf>
    <xf numFmtId="0" fontId="16" fillId="0" borderId="0"/>
    <xf numFmtId="0" fontId="16" fillId="0" borderId="0"/>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41" fillId="0" borderId="0"/>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 fillId="0" borderId="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0" fontId="37" fillId="32" borderId="0" applyNumberFormat="0" applyBorder="0" applyAlignment="0" applyProtection="0">
      <alignment vertical="center"/>
    </xf>
    <xf numFmtId="0" fontId="40" fillId="0" borderId="0">
      <alignment vertical="center"/>
    </xf>
    <xf numFmtId="0" fontId="40" fillId="0" borderId="0">
      <alignment vertical="center"/>
    </xf>
    <xf numFmtId="0" fontId="40" fillId="0" borderId="0">
      <alignment vertical="center"/>
    </xf>
    <xf numFmtId="0" fontId="40" fillId="0" borderId="0">
      <alignment vertical="center"/>
    </xf>
    <xf numFmtId="0" fontId="37" fillId="30" borderId="0" applyNumberFormat="0" applyBorder="0" applyAlignment="0" applyProtection="0">
      <alignment vertical="center"/>
    </xf>
    <xf numFmtId="0" fontId="27" fillId="6" borderId="0" applyNumberFormat="0" applyBorder="0" applyAlignment="0" applyProtection="0">
      <alignment vertical="center"/>
    </xf>
    <xf numFmtId="0" fontId="60" fillId="0" borderId="16" applyNumberFormat="0" applyFill="0" applyAlignment="0" applyProtection="0">
      <alignment vertical="center"/>
    </xf>
    <xf numFmtId="0" fontId="40" fillId="0" borderId="0">
      <alignment vertical="center"/>
    </xf>
    <xf numFmtId="0" fontId="40" fillId="0" borderId="0">
      <alignment vertical="center"/>
    </xf>
    <xf numFmtId="0" fontId="37" fillId="53" borderId="0" applyNumberFormat="0" applyBorder="0" applyAlignment="0" applyProtection="0">
      <alignment vertical="center"/>
    </xf>
    <xf numFmtId="0" fontId="40" fillId="0" borderId="0">
      <alignment vertical="center"/>
    </xf>
    <xf numFmtId="0" fontId="40" fillId="0" borderId="0">
      <alignment vertical="center"/>
    </xf>
    <xf numFmtId="0" fontId="27" fillId="10" borderId="0" applyNumberFormat="0" applyBorder="0" applyAlignment="0" applyProtection="0">
      <alignment vertical="center"/>
    </xf>
    <xf numFmtId="0" fontId="41" fillId="0" borderId="0"/>
    <xf numFmtId="0" fontId="4"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27" fillId="6" borderId="0" applyNumberFormat="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187" fontId="42" fillId="0" borderId="0" applyFont="0" applyFill="0" applyBorder="0" applyAlignment="0" applyProtection="0"/>
    <xf numFmtId="0" fontId="28" fillId="5" borderId="0" applyNumberFormat="0" applyBorder="0" applyAlignment="0" applyProtection="0">
      <alignment vertical="center"/>
    </xf>
    <xf numFmtId="0" fontId="44"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41" fillId="0" borderId="0"/>
    <xf numFmtId="0" fontId="41" fillId="0" borderId="0"/>
    <xf numFmtId="0" fontId="28" fillId="5" borderId="0" applyNumberFormat="0" applyBorder="0" applyAlignment="0" applyProtection="0">
      <alignment vertical="center"/>
    </xf>
    <xf numFmtId="0" fontId="24" fillId="44" borderId="0" applyNumberFormat="0" applyBorder="0" applyAlignment="0" applyProtection="0">
      <alignment vertical="center"/>
    </xf>
    <xf numFmtId="0" fontId="41" fillId="0" borderId="0"/>
    <xf numFmtId="0" fontId="4" fillId="0" borderId="0">
      <alignment vertical="center"/>
    </xf>
    <xf numFmtId="0" fontId="27" fillId="6" borderId="0" applyNumberFormat="0" applyBorder="0" applyAlignment="0" applyProtection="0">
      <alignment vertical="center"/>
    </xf>
    <xf numFmtId="0" fontId="41" fillId="0" borderId="0"/>
    <xf numFmtId="0" fontId="41"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8" fillId="11" borderId="0" applyNumberFormat="0" applyBorder="0" applyAlignment="0" applyProtection="0">
      <alignment vertical="center"/>
    </xf>
    <xf numFmtId="0" fontId="27" fillId="6" borderId="0" applyNumberFormat="0" applyBorder="0" applyAlignment="0" applyProtection="0">
      <alignment vertical="center"/>
    </xf>
    <xf numFmtId="0" fontId="16" fillId="0" borderId="0">
      <alignment vertical="center"/>
    </xf>
    <xf numFmtId="0" fontId="16" fillId="0" borderId="0">
      <alignment vertical="center"/>
    </xf>
    <xf numFmtId="0" fontId="0" fillId="0" borderId="0">
      <alignment vertical="center"/>
    </xf>
    <xf numFmtId="0" fontId="0" fillId="0" borderId="0">
      <alignment vertical="center"/>
    </xf>
    <xf numFmtId="0" fontId="27" fillId="10" borderId="0" applyNumberFormat="0" applyBorder="0" applyAlignment="0" applyProtection="0">
      <alignment vertical="center"/>
    </xf>
    <xf numFmtId="0" fontId="4"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4" fillId="35" borderId="0" applyNumberFormat="0" applyBorder="0" applyAlignment="0" applyProtection="0">
      <alignment vertical="center"/>
    </xf>
    <xf numFmtId="0" fontId="0" fillId="0" borderId="0">
      <alignment vertical="center"/>
    </xf>
    <xf numFmtId="0" fontId="41" fillId="0" borderId="0"/>
    <xf numFmtId="0" fontId="27" fillId="6" borderId="0" applyNumberFormat="0" applyBorder="0" applyAlignment="0" applyProtection="0">
      <alignment vertical="center"/>
    </xf>
    <xf numFmtId="0" fontId="0" fillId="0" borderId="0">
      <alignment vertical="center"/>
    </xf>
    <xf numFmtId="0" fontId="41" fillId="0" borderId="0"/>
    <xf numFmtId="0" fontId="32" fillId="6" borderId="0" applyNumberFormat="0" applyBorder="0" applyAlignment="0" applyProtection="0">
      <alignment vertical="center"/>
    </xf>
    <xf numFmtId="0" fontId="63" fillId="0" borderId="0" applyNumberFormat="0" applyFill="0" applyBorder="0" applyAlignment="0" applyProtection="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4" fillId="0" borderId="0"/>
    <xf numFmtId="0" fontId="27" fillId="6" borderId="0" applyNumberFormat="0" applyBorder="0" applyAlignment="0" applyProtection="0">
      <alignment vertical="center"/>
    </xf>
    <xf numFmtId="0" fontId="4" fillId="0" borderId="0"/>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51" fillId="0" borderId="0" applyFont="0" applyFill="0" applyBorder="0" applyAlignment="0" applyProtection="0"/>
    <xf numFmtId="0" fontId="4" fillId="0" borderId="0"/>
    <xf numFmtId="0" fontId="28" fillId="5" borderId="0" applyNumberFormat="0" applyBorder="0" applyAlignment="0" applyProtection="0">
      <alignment vertical="center"/>
    </xf>
    <xf numFmtId="0" fontId="67" fillId="43" borderId="0" applyNumberFormat="0" applyBorder="0" applyAlignment="0" applyProtection="0"/>
    <xf numFmtId="0" fontId="20" fillId="0" borderId="0" applyNumberFormat="0" applyFont="0" applyFill="0" applyBorder="0" applyAlignment="0" applyProtection="0"/>
    <xf numFmtId="0" fontId="28" fillId="5" borderId="0" applyNumberFormat="0" applyBorder="0" applyAlignment="0" applyProtection="0">
      <alignment vertical="center"/>
    </xf>
    <xf numFmtId="0" fontId="49" fillId="27" borderId="0" applyNumberFormat="0" applyBorder="0" applyAlignment="0" applyProtection="0"/>
    <xf numFmtId="0" fontId="20" fillId="0" borderId="0" applyNumberFormat="0" applyFont="0" applyFill="0" applyBorder="0" applyAlignment="0" applyProtection="0"/>
    <xf numFmtId="0" fontId="16" fillId="0" borderId="0"/>
    <xf numFmtId="0" fontId="28" fillId="5" borderId="0" applyNumberFormat="0" applyBorder="0" applyAlignment="0" applyProtection="0">
      <alignment vertical="center"/>
    </xf>
    <xf numFmtId="0" fontId="20" fillId="0" borderId="0"/>
    <xf numFmtId="0" fontId="28" fillId="5" borderId="0" applyNumberFormat="0" applyBorder="0" applyAlignment="0" applyProtection="0">
      <alignment vertical="center"/>
    </xf>
    <xf numFmtId="0" fontId="41" fillId="0" borderId="0"/>
    <xf numFmtId="0" fontId="41" fillId="0" borderId="0"/>
    <xf numFmtId="0" fontId="20" fillId="0" borderId="0" applyNumberFormat="0" applyFont="0" applyFill="0" applyBorder="0" applyAlignment="0" applyProtection="0"/>
    <xf numFmtId="0" fontId="27" fillId="6" borderId="0" applyNumberFormat="0" applyBorder="0" applyAlignment="0" applyProtection="0">
      <alignment vertical="center"/>
    </xf>
    <xf numFmtId="0" fontId="67" fillId="63" borderId="0" applyNumberFormat="0" applyBorder="0" applyAlignment="0" applyProtection="0"/>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4"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4" fillId="0" borderId="0">
      <alignment vertical="center"/>
    </xf>
    <xf numFmtId="0" fontId="58" fillId="10" borderId="0" applyNumberFormat="0" applyBorder="0" applyAlignment="0" applyProtection="0">
      <alignment vertical="center"/>
    </xf>
    <xf numFmtId="0" fontId="4" fillId="0" borderId="0">
      <alignment vertical="center"/>
    </xf>
    <xf numFmtId="0" fontId="27" fillId="6" borderId="0" applyNumberFormat="0" applyBorder="0" applyAlignment="0" applyProtection="0">
      <alignment vertical="center"/>
    </xf>
    <xf numFmtId="0" fontId="67" fillId="43" borderId="0" applyNumberFormat="0" applyBorder="0" applyAlignment="0" applyProtection="0"/>
    <xf numFmtId="0" fontId="28" fillId="5" borderId="0" applyNumberFormat="0" applyBorder="0" applyAlignment="0" applyProtection="0">
      <alignment vertical="center"/>
    </xf>
    <xf numFmtId="0" fontId="39" fillId="0" borderId="0" applyNumberFormat="0" applyFill="0" applyBorder="0" applyAlignment="0" applyProtection="0">
      <alignment vertical="top"/>
      <protection locked="0"/>
    </xf>
    <xf numFmtId="0" fontId="27" fillId="6" borderId="0" applyNumberFormat="0" applyBorder="0" applyAlignment="0" applyProtection="0">
      <alignment vertical="center"/>
    </xf>
    <xf numFmtId="0" fontId="34" fillId="45"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41" fontId="0" fillId="0" borderId="0" applyFont="0" applyFill="0" applyBorder="0" applyAlignment="0" applyProtection="0">
      <alignment vertical="center"/>
    </xf>
    <xf numFmtId="0" fontId="57" fillId="69" borderId="0" applyNumberFormat="0" applyBorder="0" applyAlignment="0" applyProtection="0"/>
    <xf numFmtId="0" fontId="67" fillId="51" borderId="0" applyNumberFormat="0" applyBorder="0" applyAlignment="0" applyProtection="0"/>
    <xf numFmtId="0" fontId="27" fillId="10" borderId="0" applyNumberFormat="0" applyBorder="0" applyAlignment="0" applyProtection="0">
      <alignment vertical="center"/>
    </xf>
    <xf numFmtId="0" fontId="4" fillId="0" borderId="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4" fillId="0" borderId="0" applyNumberFormat="0" applyFill="0" applyBorder="0" applyAlignment="0" applyProtection="0"/>
    <xf numFmtId="0" fontId="41" fillId="0" borderId="0"/>
    <xf numFmtId="0" fontId="28" fillId="5" borderId="0" applyNumberFormat="0" applyBorder="0" applyAlignment="0" applyProtection="0">
      <alignment vertical="center"/>
    </xf>
    <xf numFmtId="0" fontId="75" fillId="0" borderId="0" applyNumberFormat="0" applyFill="0" applyBorder="0" applyAlignment="0" applyProtection="0">
      <alignment vertical="center"/>
    </xf>
    <xf numFmtId="9" fontId="53" fillId="0" borderId="0" applyFont="0" applyFill="0" applyBorder="0" applyAlignment="0" applyProtection="0"/>
    <xf numFmtId="0" fontId="0" fillId="0" borderId="0">
      <alignment vertical="center"/>
    </xf>
    <xf numFmtId="0" fontId="4"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27" fillId="10" borderId="0" applyNumberFormat="0" applyBorder="0" applyAlignment="0" applyProtection="0">
      <alignment vertical="center"/>
    </xf>
    <xf numFmtId="1" fontId="48" fillId="0" borderId="2">
      <alignment vertical="center"/>
      <protection locked="0"/>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40" fillId="0" borderId="0">
      <alignment vertical="center"/>
    </xf>
    <xf numFmtId="0" fontId="40" fillId="0" borderId="0">
      <alignment vertical="center"/>
    </xf>
    <xf numFmtId="0" fontId="32" fillId="6"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20" fillId="0" borderId="0"/>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7" fillId="10" borderId="0" applyNumberFormat="0" applyBorder="0" applyAlignment="0" applyProtection="0">
      <alignment vertical="center"/>
    </xf>
    <xf numFmtId="0" fontId="4" fillId="0" borderId="0"/>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32" fillId="42" borderId="0" applyNumberFormat="0" applyBorder="0" applyAlignment="0" applyProtection="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2" fillId="0" borderId="0"/>
    <xf numFmtId="0" fontId="42" fillId="0" borderId="0"/>
    <xf numFmtId="0" fontId="27" fillId="6"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4" fillId="0" borderId="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32" fillId="42" borderId="0" applyNumberFormat="0" applyBorder="0" applyAlignment="0" applyProtection="0"/>
    <xf numFmtId="43" fontId="4" fillId="0" borderId="0" applyFont="0" applyFill="0" applyBorder="0" applyAlignment="0" applyProtection="0">
      <alignment vertical="center"/>
    </xf>
    <xf numFmtId="192" fontId="0" fillId="0" borderId="0">
      <alignment vertical="center"/>
    </xf>
    <xf numFmtId="0" fontId="37" fillId="26" borderId="0" applyNumberFormat="0" applyBorder="0" applyAlignment="0" applyProtection="0">
      <alignment vertical="center"/>
    </xf>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5"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197" fontId="22" fillId="0" borderId="0" applyFont="0" applyFill="0" applyBorder="0" applyAlignment="0" applyProtection="0"/>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38" fontId="51" fillId="0" borderId="0" applyFont="0" applyFill="0" applyBorder="0" applyAlignment="0" applyProtection="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16" fillId="0" borderId="0"/>
    <xf numFmtId="0" fontId="24" fillId="2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4"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27" fillId="6" borderId="0" applyNumberFormat="0" applyBorder="0" applyAlignment="0" applyProtection="0">
      <alignment vertical="center"/>
    </xf>
    <xf numFmtId="0" fontId="20" fillId="0" borderId="0"/>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0" fontId="50" fillId="24"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0" fillId="0" borderId="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4" fillId="0" borderId="0"/>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4" fillId="0" borderId="0">
      <alignment vertical="center"/>
    </xf>
    <xf numFmtId="43" fontId="4" fillId="0" borderId="0" applyFont="0" applyFill="0" applyBorder="0" applyAlignment="0" applyProtection="0">
      <alignment vertical="center"/>
    </xf>
    <xf numFmtId="0" fontId="32" fillId="10"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32"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8" fillId="0" borderId="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2" fillId="6" borderId="0" applyNumberFormat="0" applyBorder="0" applyAlignment="0" applyProtection="0">
      <alignment vertical="center"/>
    </xf>
    <xf numFmtId="0" fontId="4" fillId="0" borderId="0"/>
    <xf numFmtId="0" fontId="4"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4" fillId="0" borderId="0"/>
    <xf numFmtId="0" fontId="32" fillId="6" borderId="0" applyNumberFormat="0" applyBorder="0" applyAlignment="0" applyProtection="0">
      <alignment vertical="center"/>
    </xf>
    <xf numFmtId="0" fontId="34" fillId="22"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69" fillId="0" borderId="0"/>
    <xf numFmtId="0" fontId="32"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xf numFmtId="0" fontId="27" fillId="6" borderId="0" applyNumberFormat="0" applyBorder="0" applyAlignment="0" applyProtection="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0"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4" fillId="6"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4" fillId="0" borderId="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7" fillId="21" borderId="15" applyNumberFormat="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4" fillId="2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2" fillId="42" borderId="0" applyNumberFormat="0" applyBorder="0" applyAlignment="0" applyProtection="0"/>
    <xf numFmtId="0" fontId="4"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6" fillId="0" borderId="0" applyNumberFormat="0" applyFill="0" applyBorder="0" applyAlignment="0" applyProtection="0">
      <alignment vertical="center"/>
    </xf>
    <xf numFmtId="0" fontId="4" fillId="0" borderId="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9" fillId="0" borderId="0" applyNumberFormat="0" applyFill="0" applyBorder="0" applyAlignment="0" applyProtection="0">
      <alignment vertical="top"/>
      <protection locked="0"/>
    </xf>
    <xf numFmtId="0" fontId="20" fillId="0" borderId="0" applyNumberFormat="0" applyFont="0" applyFill="0" applyBorder="0" applyAlignment="0" applyProtection="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1" fillId="0" borderId="0">
      <alignment vertical="center"/>
    </xf>
    <xf numFmtId="0" fontId="41" fillId="0" borderId="0">
      <alignment vertical="center"/>
    </xf>
    <xf numFmtId="0" fontId="28" fillId="5" borderId="0" applyNumberFormat="0" applyBorder="0" applyAlignment="0" applyProtection="0">
      <alignment vertical="center"/>
    </xf>
    <xf numFmtId="0" fontId="41" fillId="0" borderId="0">
      <alignment vertical="center"/>
    </xf>
    <xf numFmtId="0" fontId="44" fillId="6" borderId="0" applyNumberFormat="0" applyBorder="0" applyAlignment="0" applyProtection="0">
      <alignment vertical="center"/>
    </xf>
    <xf numFmtId="0" fontId="41" fillId="0" borderId="0"/>
    <xf numFmtId="0" fontId="41" fillId="0" borderId="0"/>
    <xf numFmtId="0" fontId="27" fillId="10" borderId="0" applyNumberFormat="0" applyBorder="0" applyAlignment="0" applyProtection="0">
      <alignment vertical="center"/>
    </xf>
    <xf numFmtId="0" fontId="37" fillId="5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205" fontId="4" fillId="0" borderId="0" applyFont="0" applyFill="0" applyBorder="0" applyAlignment="0" applyProtection="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70" fillId="0" borderId="0"/>
    <xf numFmtId="0" fontId="27" fillId="10" borderId="0" applyNumberFormat="0" applyBorder="0" applyAlignment="0" applyProtection="0">
      <alignment vertical="center"/>
    </xf>
    <xf numFmtId="0" fontId="0" fillId="39" borderId="17" applyNumberFormat="0" applyFont="0" applyAlignment="0" applyProtection="0">
      <alignment vertical="center"/>
    </xf>
    <xf numFmtId="0" fontId="26"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4"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5" fillId="5" borderId="0" applyNumberFormat="0" applyBorder="0" applyAlignment="0" applyProtection="0">
      <alignment vertical="center"/>
    </xf>
    <xf numFmtId="0" fontId="27" fillId="6" borderId="0" applyNumberFormat="0" applyBorder="0" applyAlignment="0" applyProtection="0">
      <alignment vertical="center"/>
    </xf>
    <xf numFmtId="0" fontId="32" fillId="6"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34" fillId="61"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43" fontId="4" fillId="0" borderId="0" applyFont="0" applyFill="0" applyBorder="0" applyAlignment="0" applyProtection="0">
      <alignment vertical="center"/>
    </xf>
    <xf numFmtId="0" fontId="20" fillId="0" borderId="0" applyNumberFormat="0" applyFont="0" applyFill="0" applyBorder="0" applyAlignment="0" applyProtection="0"/>
    <xf numFmtId="0" fontId="27" fillId="10" borderId="0" applyNumberFormat="0" applyBorder="0" applyAlignment="0" applyProtection="0">
      <alignment vertical="center"/>
    </xf>
    <xf numFmtId="0" fontId="27" fillId="6" borderId="0" applyNumberFormat="0" applyBorder="0" applyAlignment="0" applyProtection="0">
      <alignment vertical="center"/>
    </xf>
    <xf numFmtId="43" fontId="0" fillId="0" borderId="0" applyFont="0" applyFill="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0" fontId="30" fillId="6"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4"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44" fillId="6" borderId="0" applyNumberFormat="0" applyBorder="0" applyAlignment="0" applyProtection="0">
      <alignment vertical="center"/>
    </xf>
    <xf numFmtId="0" fontId="28" fillId="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1" fillId="0" borderId="0">
      <alignment vertical="center"/>
    </xf>
    <xf numFmtId="0" fontId="27" fillId="6" borderId="0" applyNumberFormat="0" applyBorder="0" applyAlignment="0" applyProtection="0">
      <alignment vertical="center"/>
    </xf>
    <xf numFmtId="0" fontId="41"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45"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8" fillId="11"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34" fillId="54"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205" fontId="22" fillId="0" borderId="0" applyFont="0" applyFill="0" applyBorder="0" applyAlignment="0" applyProtection="0"/>
    <xf numFmtId="0" fontId="4" fillId="0" borderId="0">
      <alignment vertical="center"/>
    </xf>
    <xf numFmtId="0" fontId="4" fillId="0" borderId="0">
      <alignment vertical="center"/>
    </xf>
    <xf numFmtId="0" fontId="24" fillId="52"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40" fillId="0" borderId="0">
      <alignment vertical="center"/>
    </xf>
    <xf numFmtId="0" fontId="40" fillId="0" borderId="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38" fillId="0" borderId="14" applyProtection="0"/>
    <xf numFmtId="0" fontId="27" fillId="10" borderId="0" applyNumberFormat="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0" fillId="6" borderId="0" applyNumberFormat="0" applyBorder="0" applyAlignment="0" applyProtection="0">
      <alignment vertical="center"/>
    </xf>
    <xf numFmtId="0" fontId="34" fillId="18" borderId="0" applyNumberFormat="0" applyBorder="0" applyAlignment="0" applyProtection="0">
      <alignment vertical="center"/>
    </xf>
    <xf numFmtId="0" fontId="42" fillId="0" borderId="0" applyFont="0" applyFill="0" applyBorder="0" applyAlignment="0" applyProtection="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28" fillId="5" borderId="0" applyNumberFormat="0" applyBorder="0" applyAlignment="0" applyProtection="0">
      <alignment vertical="center"/>
    </xf>
    <xf numFmtId="0" fontId="28" fillId="11"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10" borderId="0" applyNumberFormat="0" applyBorder="0" applyAlignment="0" applyProtection="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0" fontId="34" fillId="60" borderId="0" applyNumberFormat="0" applyBorder="0" applyAlignment="0" applyProtection="0">
      <alignment vertical="center"/>
    </xf>
    <xf numFmtId="0" fontId="28" fillId="5" borderId="0" applyNumberFormat="0" applyBorder="0" applyAlignment="0" applyProtection="0">
      <alignment vertical="center"/>
    </xf>
    <xf numFmtId="0" fontId="40" fillId="0" borderId="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27" fillId="6" borderId="0" applyNumberFormat="0" applyBorder="0" applyAlignment="0" applyProtection="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8" fillId="5" borderId="0" applyNumberFormat="0" applyBorder="0" applyAlignment="0" applyProtection="0">
      <alignment vertical="center"/>
    </xf>
    <xf numFmtId="0" fontId="43" fillId="16"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27" fillId="6" borderId="0" applyNumberFormat="0" applyBorder="0" applyAlignment="0" applyProtection="0">
      <alignment vertical="center"/>
    </xf>
    <xf numFmtId="201" fontId="42" fillId="0" borderId="0" applyFont="0" applyFill="0" applyBorder="0" applyAlignment="0" applyProtection="0"/>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xf numFmtId="0" fontId="34" fillId="46" borderId="0" applyNumberFormat="0" applyBorder="0" applyAlignment="0" applyProtection="0">
      <alignment vertical="center"/>
    </xf>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27" fillId="6" borderId="0" applyNumberFormat="0" applyBorder="0" applyAlignment="0" applyProtection="0">
      <alignment vertical="center"/>
    </xf>
    <xf numFmtId="0" fontId="41" fillId="0" borderId="0">
      <alignment vertical="center"/>
    </xf>
    <xf numFmtId="0" fontId="41"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16"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20" fillId="0" borderId="0" applyNumberFormat="0" applyFont="0" applyFill="0" applyBorder="0" applyAlignment="0" applyProtection="0"/>
    <xf numFmtId="0" fontId="27" fillId="6" borderId="0" applyNumberFormat="0" applyBorder="0" applyAlignment="0" applyProtection="0">
      <alignment vertical="center"/>
    </xf>
    <xf numFmtId="0" fontId="40" fillId="0" borderId="0">
      <alignment vertical="center"/>
    </xf>
    <xf numFmtId="0" fontId="40"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27" fillId="6" borderId="0" applyNumberFormat="0" applyBorder="0" applyAlignment="0" applyProtection="0">
      <alignment vertical="center"/>
    </xf>
    <xf numFmtId="0" fontId="41" fillId="0" borderId="0"/>
    <xf numFmtId="0" fontId="4" fillId="0" borderId="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4" fillId="17"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 fillId="0" borderId="0"/>
    <xf numFmtId="0" fontId="28" fillId="5" borderId="0" applyNumberFormat="0" applyBorder="0" applyAlignment="0" applyProtection="0">
      <alignment vertical="center"/>
    </xf>
    <xf numFmtId="0" fontId="4" fillId="0" borderId="0"/>
    <xf numFmtId="0" fontId="4" fillId="0" borderId="0"/>
    <xf numFmtId="0" fontId="27" fillId="6" borderId="0" applyNumberFormat="0" applyBorder="0" applyAlignment="0" applyProtection="0">
      <alignment vertical="center"/>
    </xf>
    <xf numFmtId="0" fontId="49" fillId="23" borderId="0" applyNumberFormat="0" applyBorder="0" applyAlignment="0" applyProtection="0"/>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42" fontId="0" fillId="0" borderId="0" applyFont="0" applyFill="0" applyBorder="0" applyAlignment="0" applyProtection="0">
      <alignment vertical="center"/>
    </xf>
    <xf numFmtId="0" fontId="40" fillId="0" borderId="0">
      <alignment vertical="center"/>
    </xf>
    <xf numFmtId="0" fontId="40" fillId="0" borderId="0">
      <alignment vertical="center"/>
    </xf>
    <xf numFmtId="0" fontId="4" fillId="0" borderId="0"/>
    <xf numFmtId="0" fontId="37" fillId="15" borderId="0" applyNumberFormat="0" applyBorder="0" applyAlignment="0" applyProtection="0">
      <alignment vertical="center"/>
    </xf>
    <xf numFmtId="0" fontId="40" fillId="0" borderId="0">
      <alignment vertical="center"/>
    </xf>
    <xf numFmtId="0" fontId="40" fillId="0" borderId="0">
      <alignment vertical="center"/>
    </xf>
    <xf numFmtId="0" fontId="39" fillId="0" borderId="0" applyNumberFormat="0" applyFill="0" applyBorder="0" applyAlignment="0" applyProtection="0">
      <alignment vertical="top"/>
      <protection locked="0"/>
    </xf>
    <xf numFmtId="0" fontId="27" fillId="6" borderId="0" applyNumberFormat="0" applyBorder="0" applyAlignment="0" applyProtection="0">
      <alignment vertical="center"/>
    </xf>
    <xf numFmtId="0" fontId="37" fillId="15" borderId="0" applyNumberFormat="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38" fillId="0" borderId="0"/>
    <xf numFmtId="0" fontId="42" fillId="0" borderId="0"/>
    <xf numFmtId="0" fontId="28" fillId="5" borderId="0" applyNumberFormat="0" applyBorder="0" applyAlignment="0" applyProtection="0">
      <alignment vertical="center"/>
    </xf>
    <xf numFmtId="0" fontId="20" fillId="0" borderId="0" applyNumberFormat="0" applyFont="0" applyFill="0" applyBorder="0" applyAlignment="0" applyProtection="0"/>
    <xf numFmtId="0" fontId="28" fillId="5" borderId="0" applyNumberFormat="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xf numFmtId="0" fontId="62"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4" fillId="14" borderId="0" applyNumberFormat="0" applyBorder="0" applyAlignment="0" applyProtection="0">
      <alignment vertical="center"/>
    </xf>
    <xf numFmtId="9" fontId="0" fillId="0" borderId="0" applyFont="0" applyFill="0" applyBorder="0" applyAlignment="0" applyProtection="0">
      <alignment vertical="center"/>
    </xf>
    <xf numFmtId="0" fontId="40" fillId="0" borderId="0">
      <alignment vertical="center"/>
    </xf>
    <xf numFmtId="0" fontId="28" fillId="11" borderId="0" applyNumberFormat="0" applyBorder="0" applyAlignment="0" applyProtection="0">
      <alignment vertical="center"/>
    </xf>
    <xf numFmtId="0" fontId="4" fillId="0" borderId="0"/>
    <xf numFmtId="0" fontId="8" fillId="0" borderId="0"/>
    <xf numFmtId="0" fontId="20" fillId="0" borderId="0"/>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7" fillId="37" borderId="0" applyNumberFormat="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0" fontId="37" fillId="13" borderId="0" applyNumberFormat="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xf numFmtId="0" fontId="27" fillId="6" borderId="0" applyNumberFormat="0" applyBorder="0" applyAlignment="0" applyProtection="0">
      <alignment vertical="center"/>
    </xf>
    <xf numFmtId="0" fontId="24" fillId="12" borderId="0" applyNumberFormat="0" applyBorder="0" applyAlignment="0" applyProtection="0">
      <alignment vertical="center"/>
    </xf>
    <xf numFmtId="0" fontId="27" fillId="6" borderId="0" applyNumberFormat="0" applyBorder="0" applyAlignment="0" applyProtection="0">
      <alignment vertical="center"/>
    </xf>
    <xf numFmtId="0" fontId="28" fillId="11" borderId="0" applyNumberFormat="0" applyBorder="0" applyAlignment="0" applyProtection="0">
      <alignment vertical="center"/>
    </xf>
    <xf numFmtId="0" fontId="36" fillId="0" borderId="13" applyNumberFormat="0" applyFill="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1" fillId="0" borderId="0"/>
    <xf numFmtId="0" fontId="41" fillId="0" borderId="0"/>
    <xf numFmtId="0" fontId="35" fillId="5" borderId="0" applyNumberFormat="0" applyBorder="0" applyAlignment="0" applyProtection="0">
      <alignment vertical="center"/>
    </xf>
    <xf numFmtId="0" fontId="27" fillId="6" borderId="0" applyNumberFormat="0" applyBorder="0" applyAlignment="0" applyProtection="0">
      <alignment vertical="center"/>
    </xf>
    <xf numFmtId="0" fontId="32"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0" fillId="0" borderId="0" applyNumberFormat="0" applyFont="0" applyFill="0" applyBorder="0" applyAlignment="0" applyProtection="0"/>
    <xf numFmtId="0" fontId="27" fillId="6" borderId="0" applyNumberFormat="0" applyBorder="0" applyAlignment="0" applyProtection="0">
      <alignment vertical="center"/>
    </xf>
    <xf numFmtId="0" fontId="27" fillId="10"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186" fontId="42" fillId="0" borderId="0" applyFont="0" applyFill="0" applyBorder="0" applyAlignment="0" applyProtection="0"/>
    <xf numFmtId="0" fontId="27" fillId="6" borderId="0" applyNumberFormat="0" applyBorder="0" applyAlignment="0" applyProtection="0">
      <alignment vertical="center"/>
    </xf>
    <xf numFmtId="0" fontId="61" fillId="0" borderId="13" applyNumberFormat="0" applyFill="0" applyAlignment="0" applyProtection="0">
      <alignment vertical="center"/>
    </xf>
    <xf numFmtId="0" fontId="27" fillId="6" borderId="0" applyNumberFormat="0" applyBorder="0" applyAlignment="0" applyProtection="0">
      <alignment vertical="center"/>
    </xf>
    <xf numFmtId="0" fontId="20" fillId="0" borderId="0"/>
    <xf numFmtId="0" fontId="34" fillId="9"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3" fillId="8" borderId="0" applyNumberFormat="0" applyBorder="0" applyAlignment="0" applyProtection="0">
      <alignment vertical="center"/>
    </xf>
    <xf numFmtId="44" fontId="0" fillId="0" borderId="0" applyFont="0" applyFill="0" applyBorder="0" applyAlignment="0" applyProtection="0">
      <alignment vertical="center"/>
    </xf>
    <xf numFmtId="0" fontId="27" fillId="6" borderId="0" applyNumberFormat="0" applyBorder="0" applyAlignment="0" applyProtection="0">
      <alignment vertical="center"/>
    </xf>
    <xf numFmtId="0" fontId="32" fillId="6" borderId="0" applyNumberFormat="0" applyBorder="0" applyAlignment="0" applyProtection="0">
      <alignment vertical="center"/>
    </xf>
    <xf numFmtId="0" fontId="4" fillId="0" borderId="0">
      <alignment vertical="center"/>
    </xf>
    <xf numFmtId="0" fontId="31" fillId="0" borderId="0" applyNumberFormat="0" applyFill="0" applyBorder="0" applyAlignment="0" applyProtection="0">
      <alignment vertical="center"/>
    </xf>
    <xf numFmtId="0" fontId="27" fillId="6" borderId="0" applyNumberFormat="0" applyBorder="0" applyAlignment="0" applyProtection="0">
      <alignment vertical="center"/>
    </xf>
    <xf numFmtId="0" fontId="76" fillId="0" borderId="0" applyNumberFormat="0" applyFill="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30" fillId="6" borderId="0" applyNumberFormat="0" applyBorder="0" applyAlignment="0" applyProtection="0">
      <alignment vertical="center"/>
    </xf>
    <xf numFmtId="0" fontId="29" fillId="7" borderId="12" applyNumberFormat="0" applyAlignment="0" applyProtection="0">
      <alignment vertical="center"/>
    </xf>
    <xf numFmtId="0" fontId="34" fillId="19" borderId="0" applyNumberFormat="0" applyBorder="0" applyAlignment="0" applyProtection="0">
      <alignment vertical="center"/>
    </xf>
    <xf numFmtId="0" fontId="27" fillId="6" borderId="0" applyNumberFormat="0" applyBorder="0" applyAlignment="0" applyProtection="0">
      <alignment vertical="center"/>
    </xf>
    <xf numFmtId="0" fontId="76" fillId="0" borderId="19" applyNumberFormat="0" applyFill="0" applyAlignment="0" applyProtection="0">
      <alignment vertical="center"/>
    </xf>
    <xf numFmtId="0" fontId="28" fillId="5" borderId="0" applyNumberFormat="0" applyBorder="0" applyAlignment="0" applyProtection="0">
      <alignment vertical="center"/>
    </xf>
    <xf numFmtId="0" fontId="27" fillId="6" borderId="0" applyNumberFormat="0" applyBorder="0" applyAlignment="0" applyProtection="0">
      <alignment vertical="center"/>
    </xf>
    <xf numFmtId="0" fontId="26" fillId="5" borderId="0" applyNumberFormat="0" applyBorder="0" applyAlignment="0" applyProtection="0">
      <alignment vertical="center"/>
    </xf>
    <xf numFmtId="0" fontId="25" fillId="0" borderId="0" applyNumberFormat="0" applyFill="0" applyBorder="0" applyAlignment="0" applyProtection="0">
      <alignment vertical="center"/>
    </xf>
    <xf numFmtId="0" fontId="27" fillId="6" borderId="0" applyNumberFormat="0" applyBorder="0" applyAlignment="0" applyProtection="0">
      <alignment vertical="center"/>
    </xf>
    <xf numFmtId="0" fontId="24" fillId="4" borderId="0" applyNumberFormat="0" applyBorder="0" applyAlignment="0" applyProtection="0">
      <alignment vertical="center"/>
    </xf>
    <xf numFmtId="0" fontId="23" fillId="0" borderId="11" applyNumberFormat="0" applyFill="0" applyAlignment="0" applyProtection="0">
      <alignment vertical="center"/>
    </xf>
    <xf numFmtId="41" fontId="62" fillId="0" borderId="0" applyFont="0" applyFill="0" applyBorder="0" applyAlignment="0" applyProtection="0"/>
  </cellStyleXfs>
  <cellXfs count="128">
    <xf numFmtId="0" fontId="0" fillId="0" borderId="0" xfId="0">
      <alignment vertical="center"/>
    </xf>
    <xf numFmtId="0" fontId="0" fillId="0" borderId="0" xfId="0" applyFill="1" applyBorder="1" applyAlignment="1">
      <alignment vertical="center"/>
    </xf>
    <xf numFmtId="0" fontId="1" fillId="0" borderId="0" xfId="792" applyFont="1" applyFill="1" applyBorder="1" applyAlignment="1">
      <alignment horizontal="center" vertical="center"/>
    </xf>
    <xf numFmtId="0" fontId="2" fillId="0" borderId="1" xfId="1720" applyFont="1" applyFill="1" applyBorder="1" applyAlignment="1">
      <alignment horizontal="center" vertical="center"/>
    </xf>
    <xf numFmtId="185" fontId="3" fillId="0" borderId="0" xfId="2079" applyNumberFormat="1" applyFont="1" applyFill="1" applyAlignment="1">
      <alignment horizontal="right"/>
    </xf>
    <xf numFmtId="192" fontId="3" fillId="0" borderId="2" xfId="1720" applyNumberFormat="1" applyFont="1" applyFill="1" applyBorder="1" applyAlignment="1">
      <alignment horizontal="center" vertical="center"/>
    </xf>
    <xf numFmtId="0" fontId="3" fillId="0" borderId="2" xfId="1720" applyFont="1" applyFill="1" applyBorder="1" applyAlignment="1">
      <alignment horizontal="center" vertical="center"/>
    </xf>
    <xf numFmtId="0" fontId="3" fillId="0" borderId="2" xfId="1404" applyFont="1" applyFill="1" applyBorder="1" applyAlignment="1">
      <alignment horizontal="center" vertical="center" wrapText="1"/>
    </xf>
    <xf numFmtId="192" fontId="0" fillId="0" borderId="0" xfId="0" applyNumberFormat="1" applyFill="1" applyBorder="1" applyAlignment="1">
      <alignment vertical="center"/>
    </xf>
    <xf numFmtId="0" fontId="3" fillId="0" borderId="0" xfId="1659" applyFont="1" applyFill="1">
      <alignment vertical="center"/>
    </xf>
    <xf numFmtId="0" fontId="4" fillId="0" borderId="0" xfId="1659" applyFont="1" applyFill="1">
      <alignment vertical="center"/>
    </xf>
    <xf numFmtId="0" fontId="4" fillId="0" borderId="0" xfId="1659" applyFont="1" applyFill="1" applyAlignment="1">
      <alignment horizontal="center" vertical="center"/>
    </xf>
    <xf numFmtId="0" fontId="5" fillId="0" borderId="0" xfId="1659" applyFont="1" applyAlignment="1">
      <alignment horizontal="center" vertical="center"/>
    </xf>
    <xf numFmtId="0" fontId="4" fillId="0" borderId="0" xfId="1659" applyFont="1" applyAlignment="1">
      <alignment horizontal="center" vertical="center"/>
    </xf>
    <xf numFmtId="0" fontId="3" fillId="0" borderId="0" xfId="1659" applyFont="1" applyAlignment="1">
      <alignment horizontal="center" vertical="center"/>
    </xf>
    <xf numFmtId="0" fontId="6" fillId="0" borderId="2" xfId="1659" applyFont="1" applyBorder="1" applyAlignment="1">
      <alignment horizontal="center" vertical="center"/>
    </xf>
    <xf numFmtId="0" fontId="7" fillId="0" borderId="2" xfId="1659" applyFont="1" applyBorder="1" applyAlignment="1">
      <alignment horizontal="center" vertical="center"/>
    </xf>
    <xf numFmtId="0" fontId="7" fillId="0" borderId="2" xfId="1659" applyFont="1" applyFill="1" applyBorder="1" applyAlignment="1">
      <alignment horizontal="left" vertical="center" wrapText="1"/>
    </xf>
    <xf numFmtId="192" fontId="6" fillId="0" borderId="2" xfId="1659" applyNumberFormat="1" applyFont="1" applyBorder="1" applyAlignment="1">
      <alignment horizontal="center" vertical="center"/>
    </xf>
    <xf numFmtId="0" fontId="6" fillId="0" borderId="2" xfId="1659" applyFont="1" applyBorder="1" applyAlignment="1">
      <alignment horizontal="left" vertical="center" wrapText="1"/>
    </xf>
    <xf numFmtId="0" fontId="6" fillId="0" borderId="2" xfId="1659" applyFont="1" applyBorder="1">
      <alignment vertical="center"/>
    </xf>
    <xf numFmtId="0" fontId="7" fillId="0" borderId="2" xfId="1659" applyFont="1" applyBorder="1" applyAlignment="1">
      <alignment horizontal="center" vertical="center" wrapText="1"/>
    </xf>
    <xf numFmtId="192" fontId="7" fillId="0" borderId="2" xfId="1659" applyNumberFormat="1" applyFont="1" applyBorder="1" applyAlignment="1">
      <alignment horizontal="center" vertical="center"/>
    </xf>
    <xf numFmtId="0" fontId="3" fillId="0" borderId="0" xfId="1659" applyFont="1" applyAlignment="1">
      <alignment horizontal="right" vertical="center"/>
    </xf>
    <xf numFmtId="0" fontId="3" fillId="0" borderId="0" xfId="2029" applyFont="1" applyFill="1" applyBorder="1" applyAlignment="1">
      <alignment vertical="center"/>
    </xf>
    <xf numFmtId="0" fontId="8" fillId="0" borderId="0" xfId="2029" applyFill="1" applyBorder="1" applyAlignment="1">
      <alignment vertical="center"/>
    </xf>
    <xf numFmtId="0" fontId="8" fillId="0" borderId="0" xfId="2029" applyFill="1" applyBorder="1" applyAlignment="1">
      <alignment vertical="center" wrapText="1"/>
    </xf>
    <xf numFmtId="0" fontId="9" fillId="0" borderId="0" xfId="2029" applyFont="1" applyFill="1" applyBorder="1" applyAlignment="1">
      <alignment vertical="center"/>
    </xf>
    <xf numFmtId="185" fontId="10" fillId="0" borderId="0" xfId="1234" applyNumberFormat="1" applyFont="1" applyFill="1" applyBorder="1" applyAlignment="1">
      <alignment horizontal="center" vertical="center"/>
    </xf>
    <xf numFmtId="185" fontId="11" fillId="0" borderId="0" xfId="1234" applyNumberFormat="1" applyFont="1" applyFill="1" applyBorder="1" applyAlignment="1">
      <alignment horizontal="center" vertical="center"/>
    </xf>
    <xf numFmtId="0" fontId="4" fillId="0" borderId="0" xfId="166" applyFont="1" applyFill="1" applyAlignment="1">
      <alignment vertical="center"/>
    </xf>
    <xf numFmtId="0" fontId="3" fillId="0" borderId="2" xfId="543" applyFont="1" applyFill="1" applyBorder="1" applyAlignment="1">
      <alignment horizontal="center" vertical="center"/>
    </xf>
    <xf numFmtId="0" fontId="3" fillId="0" borderId="2" xfId="1578" applyFont="1" applyFill="1" applyBorder="1" applyAlignment="1">
      <alignment horizontal="center" vertical="center"/>
    </xf>
    <xf numFmtId="49" fontId="6" fillId="0" borderId="2" xfId="963" applyNumberFormat="1" applyFont="1" applyFill="1" applyBorder="1" applyAlignment="1">
      <alignment horizontal="center" vertical="center" wrapText="1"/>
    </xf>
    <xf numFmtId="49" fontId="3" fillId="0" borderId="2" xfId="963" applyNumberFormat="1" applyFont="1" applyFill="1" applyBorder="1" applyAlignment="1">
      <alignment horizontal="center" vertical="center" wrapText="1"/>
    </xf>
    <xf numFmtId="49" fontId="6" fillId="0" borderId="2" xfId="963" applyNumberFormat="1" applyFont="1" applyFill="1" applyBorder="1" applyAlignment="1">
      <alignment horizontal="center" vertical="center"/>
    </xf>
    <xf numFmtId="0" fontId="12" fillId="0" borderId="3" xfId="2029" applyFont="1" applyFill="1" applyBorder="1" applyAlignment="1">
      <alignment horizontal="center" vertical="center"/>
    </xf>
    <xf numFmtId="0" fontId="12" fillId="0" borderId="4" xfId="2029" applyFont="1" applyFill="1" applyBorder="1" applyAlignment="1">
      <alignment horizontal="center" vertical="center"/>
    </xf>
    <xf numFmtId="0" fontId="12" fillId="0" borderId="5" xfId="2029" applyFont="1" applyFill="1" applyBorder="1" applyAlignment="1">
      <alignment horizontal="left" vertical="center" wrapText="1"/>
    </xf>
    <xf numFmtId="0" fontId="8" fillId="0" borderId="0" xfId="2029" applyFill="1" applyBorder="1" applyAlignment="1">
      <alignment horizontal="center" vertical="center"/>
    </xf>
    <xf numFmtId="0" fontId="4" fillId="0" borderId="0" xfId="166" applyFont="1" applyFill="1" applyAlignment="1">
      <alignment vertical="center" wrapText="1"/>
    </xf>
    <xf numFmtId="185" fontId="13" fillId="0" borderId="0" xfId="791" applyNumberFormat="1" applyFont="1" applyFill="1" applyBorder="1" applyAlignment="1">
      <alignment horizontal="right" vertical="center"/>
    </xf>
    <xf numFmtId="0" fontId="3" fillId="0" borderId="2" xfId="1578" applyFont="1" applyFill="1" applyBorder="1" applyAlignment="1">
      <alignment horizontal="center" vertical="center" wrapText="1"/>
    </xf>
    <xf numFmtId="0" fontId="13" fillId="0" borderId="2" xfId="963" applyFont="1" applyFill="1" applyBorder="1" applyAlignment="1">
      <alignment horizontal="center" vertical="center"/>
    </xf>
    <xf numFmtId="0" fontId="3" fillId="0" borderId="2" xfId="1578" applyFont="1" applyFill="1" applyBorder="1" applyAlignment="1">
      <alignment horizontal="left" vertical="center" wrapText="1"/>
    </xf>
    <xf numFmtId="183" fontId="14" fillId="0" borderId="2" xfId="543" applyNumberFormat="1" applyFont="1" applyFill="1" applyBorder="1" applyAlignment="1">
      <alignment horizontal="right" vertical="center"/>
    </xf>
    <xf numFmtId="204" fontId="3" fillId="0" borderId="6" xfId="2029" applyNumberFormat="1" applyFont="1" applyFill="1" applyBorder="1" applyAlignment="1">
      <alignment horizontal="center" vertical="center"/>
    </xf>
    <xf numFmtId="182" fontId="3" fillId="0" borderId="6" xfId="2029" applyNumberFormat="1" applyFont="1" applyFill="1" applyBorder="1" applyAlignment="1">
      <alignment horizontal="center" vertical="center"/>
    </xf>
    <xf numFmtId="0" fontId="3" fillId="0" borderId="2" xfId="745" applyNumberFormat="1" applyFont="1" applyFill="1" applyBorder="1" applyAlignment="1">
      <alignment horizontal="left" vertical="center" wrapText="1"/>
    </xf>
    <xf numFmtId="204" fontId="8" fillId="0" borderId="6" xfId="2029" applyNumberFormat="1" applyFill="1" applyBorder="1" applyAlignment="1">
      <alignment horizontal="center" vertical="center"/>
    </xf>
    <xf numFmtId="183" fontId="3" fillId="0" borderId="2" xfId="290" applyNumberFormat="1" applyFont="1" applyFill="1" applyBorder="1" applyAlignment="1">
      <alignment horizontal="left" vertical="center" wrapText="1"/>
    </xf>
    <xf numFmtId="204" fontId="8" fillId="0" borderId="7" xfId="2029" applyNumberFormat="1" applyFill="1" applyBorder="1" applyAlignment="1">
      <alignment horizontal="center" vertical="center"/>
    </xf>
    <xf numFmtId="204" fontId="14" fillId="0" borderId="2" xfId="543" applyNumberFormat="1" applyFont="1" applyFill="1" applyBorder="1" applyAlignment="1">
      <alignment horizontal="right" vertical="center"/>
    </xf>
    <xf numFmtId="0" fontId="12" fillId="0" borderId="8" xfId="2029" applyFont="1" applyFill="1" applyBorder="1" applyAlignment="1">
      <alignment horizontal="center" vertical="center"/>
    </xf>
    <xf numFmtId="183" fontId="14" fillId="0" borderId="2" xfId="2029" applyNumberFormat="1" applyFont="1" applyFill="1" applyBorder="1" applyAlignment="1">
      <alignment vertical="center"/>
    </xf>
    <xf numFmtId="181" fontId="0" fillId="0" borderId="0" xfId="0" applyNumberFormat="1" applyFill="1" applyBorder="1" applyAlignment="1">
      <alignment vertical="center"/>
    </xf>
    <xf numFmtId="0" fontId="3" fillId="0" borderId="2" xfId="2029" applyFont="1" applyFill="1" applyBorder="1" applyAlignment="1">
      <alignment horizontal="center" vertical="center"/>
    </xf>
    <xf numFmtId="0" fontId="3" fillId="0" borderId="5" xfId="2029" applyFont="1" applyFill="1" applyBorder="1" applyAlignment="1">
      <alignment horizontal="left" vertical="center" wrapText="1"/>
    </xf>
    <xf numFmtId="183" fontId="15" fillId="0" borderId="2" xfId="543" applyNumberFormat="1" applyFont="1" applyFill="1" applyBorder="1" applyAlignment="1">
      <alignment horizontal="right" vertical="center"/>
    </xf>
    <xf numFmtId="0" fontId="3" fillId="0" borderId="2" xfId="1578" applyFont="1" applyFill="1" applyBorder="1" applyAlignment="1" applyProtection="1">
      <alignment horizontal="left" vertical="center" wrapText="1"/>
    </xf>
    <xf numFmtId="183" fontId="15" fillId="0" borderId="2" xfId="2029" applyNumberFormat="1" applyFont="1" applyFill="1" applyBorder="1" applyAlignment="1">
      <alignment horizontal="right" vertical="center"/>
    </xf>
    <xf numFmtId="0" fontId="16" fillId="0" borderId="1" xfId="1376" applyFont="1" applyBorder="1"/>
    <xf numFmtId="0" fontId="16" fillId="0" borderId="0" xfId="1376" applyFont="1"/>
    <xf numFmtId="0" fontId="16" fillId="0" borderId="0" xfId="1376" applyFont="1" applyAlignment="1"/>
    <xf numFmtId="0" fontId="10" fillId="0" borderId="0" xfId="1832" applyFont="1" applyFill="1" applyAlignment="1">
      <alignment horizontal="center" vertical="center"/>
    </xf>
    <xf numFmtId="0" fontId="17" fillId="0" borderId="1" xfId="1376" applyFont="1" applyBorder="1" applyAlignment="1">
      <alignment horizontal="center" vertical="center"/>
    </xf>
    <xf numFmtId="192" fontId="3" fillId="0" borderId="9" xfId="1720" applyNumberFormat="1" applyFont="1" applyFill="1" applyBorder="1" applyAlignment="1">
      <alignment horizontal="center" vertical="center"/>
    </xf>
    <xf numFmtId="192" fontId="3" fillId="0" borderId="2" xfId="1720" applyNumberFormat="1" applyFont="1" applyBorder="1" applyAlignment="1">
      <alignment horizontal="center" vertical="center"/>
    </xf>
    <xf numFmtId="0" fontId="3" fillId="0" borderId="2" xfId="1039" applyFont="1" applyFill="1" applyBorder="1" applyAlignment="1">
      <alignment horizontal="center" vertical="center" wrapText="1"/>
    </xf>
    <xf numFmtId="0" fontId="3" fillId="0" borderId="2" xfId="1039" applyFont="1" applyBorder="1" applyAlignment="1">
      <alignment horizontal="center" vertical="center" wrapText="1"/>
    </xf>
    <xf numFmtId="0" fontId="3" fillId="0" borderId="2" xfId="0" applyFont="1" applyFill="1" applyBorder="1" applyAlignment="1">
      <alignment horizontal="center" vertical="center"/>
    </xf>
    <xf numFmtId="193" fontId="3" fillId="0" borderId="2" xfId="1720" applyNumberFormat="1" applyFont="1" applyBorder="1" applyAlignment="1">
      <alignment horizontal="center" vertical="center"/>
    </xf>
    <xf numFmtId="193" fontId="3" fillId="0" borderId="2" xfId="1720" applyNumberFormat="1" applyFont="1" applyBorder="1" applyAlignment="1">
      <alignment horizontal="center" vertical="center" wrapText="1"/>
    </xf>
    <xf numFmtId="0" fontId="18" fillId="0" borderId="2" xfId="0" applyFont="1" applyFill="1" applyBorder="1" applyAlignment="1">
      <alignment horizontal="center" vertical="center"/>
    </xf>
    <xf numFmtId="192" fontId="18" fillId="0" borderId="2" xfId="0" applyNumberFormat="1" applyFont="1" applyFill="1" applyBorder="1" applyAlignment="1">
      <alignment horizontal="center" vertical="center" wrapText="1"/>
    </xf>
    <xf numFmtId="192" fontId="3" fillId="0" borderId="2" xfId="0" applyNumberFormat="1" applyFont="1" applyFill="1" applyBorder="1" applyAlignment="1">
      <alignment horizontal="center" vertical="center" wrapText="1"/>
    </xf>
    <xf numFmtId="192" fontId="3" fillId="0" borderId="2" xfId="0" applyNumberFormat="1" applyFont="1" applyFill="1" applyBorder="1" applyAlignment="1">
      <alignment horizontal="center" vertical="center"/>
    </xf>
    <xf numFmtId="180"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18" fillId="2" borderId="2" xfId="0" applyFont="1" applyFill="1" applyBorder="1" applyAlignment="1">
      <alignment horizontal="center" vertical="center"/>
    </xf>
    <xf numFmtId="0" fontId="3" fillId="0" borderId="2" xfId="1720" applyFont="1" applyBorder="1" applyAlignment="1">
      <alignment horizontal="center" vertical="center"/>
    </xf>
    <xf numFmtId="193" fontId="3" fillId="3" borderId="2" xfId="1720" applyNumberFormat="1" applyFont="1" applyFill="1" applyBorder="1" applyAlignment="1">
      <alignment horizontal="center" vertical="center"/>
    </xf>
    <xf numFmtId="0" fontId="3" fillId="3" borderId="5" xfId="1376" applyFont="1" applyFill="1" applyBorder="1" applyAlignment="1">
      <alignment horizontal="left" vertical="center" wrapText="1"/>
    </xf>
    <xf numFmtId="179" fontId="16" fillId="0" borderId="0" xfId="1376" applyNumberFormat="1" applyFont="1"/>
    <xf numFmtId="0" fontId="4" fillId="0" borderId="0" xfId="1376" applyFill="1" applyAlignment="1">
      <alignment horizontal="center" vertical="center" wrapText="1"/>
    </xf>
    <xf numFmtId="0" fontId="19" fillId="0" borderId="0" xfId="1376" applyFont="1" applyFill="1" applyAlignment="1">
      <alignment vertical="center"/>
    </xf>
    <xf numFmtId="0" fontId="4" fillId="0" borderId="0" xfId="1376" applyFill="1" applyAlignment="1">
      <alignment vertical="center"/>
    </xf>
    <xf numFmtId="0" fontId="10" fillId="0" borderId="0" xfId="1832" applyFont="1" applyFill="1" applyAlignment="1">
      <alignment horizontal="center" vertical="center" wrapText="1"/>
    </xf>
    <xf numFmtId="192" fontId="3" fillId="0" borderId="10" xfId="1720" applyNumberFormat="1" applyFont="1" applyFill="1" applyBorder="1" applyAlignment="1">
      <alignment horizontal="center" vertical="center"/>
    </xf>
    <xf numFmtId="193" fontId="3" fillId="0" borderId="2" xfId="1039" applyNumberFormat="1" applyFont="1" applyFill="1" applyBorder="1" applyAlignment="1">
      <alignment horizontal="center" vertical="center"/>
    </xf>
    <xf numFmtId="192" fontId="3" fillId="0" borderId="2" xfId="792" applyNumberFormat="1" applyFont="1" applyFill="1" applyBorder="1" applyAlignment="1">
      <alignment horizontal="center" vertical="center" wrapText="1"/>
    </xf>
    <xf numFmtId="192" fontId="3" fillId="3" borderId="2" xfId="1720" applyNumberFormat="1" applyFont="1" applyFill="1" applyBorder="1" applyAlignment="1">
      <alignment horizontal="center" vertical="center"/>
    </xf>
    <xf numFmtId="193" fontId="3" fillId="0" borderId="2" xfId="1720" applyNumberFormat="1" applyFont="1" applyFill="1" applyBorder="1" applyAlignment="1">
      <alignment horizontal="center" vertical="center"/>
    </xf>
    <xf numFmtId="0" fontId="3" fillId="0" borderId="5" xfId="1720" applyFont="1" applyFill="1" applyBorder="1" applyAlignment="1">
      <alignment horizontal="left" vertical="center" wrapText="1"/>
    </xf>
    <xf numFmtId="196" fontId="4" fillId="0" borderId="0" xfId="1376" applyNumberFormat="1" applyFill="1" applyAlignment="1">
      <alignment vertical="center"/>
    </xf>
    <xf numFmtId="193" fontId="4" fillId="0" borderId="0" xfId="1376" applyNumberFormat="1" applyFill="1" applyAlignment="1">
      <alignment vertical="center"/>
    </xf>
    <xf numFmtId="0" fontId="16" fillId="0" borderId="1" xfId="1376" applyFont="1" applyFill="1" applyBorder="1"/>
    <xf numFmtId="0" fontId="16" fillId="0" borderId="0" xfId="1376" applyFont="1" applyFill="1" applyAlignment="1"/>
    <xf numFmtId="0" fontId="16" fillId="0" borderId="0" xfId="1376" applyFont="1" applyFill="1"/>
    <xf numFmtId="0" fontId="17" fillId="0" borderId="1" xfId="1376" applyFont="1" applyFill="1" applyBorder="1" applyAlignment="1">
      <alignment horizontal="center" vertical="center"/>
    </xf>
    <xf numFmtId="0" fontId="3" fillId="0" borderId="9" xfId="0" applyFont="1" applyFill="1" applyBorder="1" applyAlignment="1">
      <alignment horizontal="center" vertical="center" wrapText="1"/>
    </xf>
    <xf numFmtId="189" fontId="3" fillId="0" borderId="2" xfId="1039" applyNumberFormat="1" applyFont="1" applyFill="1" applyBorder="1" applyAlignment="1">
      <alignment horizontal="center" vertical="center"/>
    </xf>
    <xf numFmtId="183" fontId="3" fillId="0" borderId="2" xfId="1039" applyNumberFormat="1" applyFont="1" applyFill="1" applyBorder="1" applyAlignment="1">
      <alignment horizontal="center" vertical="center"/>
    </xf>
    <xf numFmtId="0" fontId="3" fillId="0" borderId="2" xfId="1039" applyFont="1" applyFill="1" applyBorder="1" applyAlignment="1">
      <alignment horizontal="center" vertical="center"/>
    </xf>
    <xf numFmtId="178" fontId="3" fillId="0" borderId="2" xfId="1039" applyNumberFormat="1" applyFont="1" applyFill="1" applyBorder="1" applyAlignment="1">
      <alignment horizontal="center" vertical="center"/>
    </xf>
    <xf numFmtId="177" fontId="3" fillId="0" borderId="2" xfId="1039" applyNumberFormat="1" applyFont="1" applyFill="1" applyBorder="1" applyAlignment="1">
      <alignment horizontal="center" vertical="center"/>
    </xf>
    <xf numFmtId="178" fontId="3" fillId="0" borderId="2" xfId="0" applyNumberFormat="1" applyFont="1" applyFill="1" applyBorder="1" applyAlignment="1">
      <alignment horizontal="center" vertical="center"/>
    </xf>
    <xf numFmtId="177" fontId="3" fillId="0" borderId="2" xfId="0" applyNumberFormat="1" applyFont="1" applyFill="1" applyBorder="1" applyAlignment="1">
      <alignment horizontal="center" vertical="center"/>
    </xf>
    <xf numFmtId="192" fontId="3" fillId="0" borderId="2" xfId="1039" applyNumberFormat="1" applyFont="1" applyFill="1" applyBorder="1" applyAlignment="1">
      <alignment horizontal="center" vertical="center"/>
    </xf>
    <xf numFmtId="193" fontId="3" fillId="0" borderId="9" xfId="1039" applyNumberFormat="1" applyFont="1" applyFill="1" applyBorder="1" applyAlignment="1">
      <alignment horizontal="center" vertical="center"/>
    </xf>
    <xf numFmtId="0" fontId="3" fillId="0" borderId="0" xfId="1720" applyFont="1" applyFill="1" applyAlignment="1">
      <alignment vertical="center"/>
    </xf>
    <xf numFmtId="0" fontId="19" fillId="0" borderId="0" xfId="1720" applyFont="1" applyFill="1" applyAlignment="1">
      <alignment vertical="center"/>
    </xf>
    <xf numFmtId="176" fontId="4" fillId="0" borderId="0" xfId="1376" applyNumberFormat="1" applyFill="1" applyAlignment="1">
      <alignment vertical="center"/>
    </xf>
    <xf numFmtId="184" fontId="4" fillId="0" borderId="0" xfId="1376" applyNumberFormat="1" applyFill="1" applyAlignment="1">
      <alignment vertical="center"/>
    </xf>
    <xf numFmtId="0" fontId="20" fillId="0" borderId="0" xfId="1285" applyNumberFormat="1" applyFont="1" applyFill="1"/>
    <xf numFmtId="0" fontId="0" fillId="0" borderId="0" xfId="1039" applyFill="1">
      <alignment vertical="center"/>
    </xf>
    <xf numFmtId="0" fontId="10" fillId="0" borderId="0" xfId="1285" applyNumberFormat="1" applyFont="1" applyFill="1" applyAlignment="1">
      <alignment horizontal="center" vertical="center" wrapText="1"/>
    </xf>
    <xf numFmtId="0" fontId="1" fillId="0" borderId="0" xfId="1285" applyNumberFormat="1" applyFont="1" applyFill="1" applyAlignment="1">
      <alignment horizontal="center" vertical="center"/>
    </xf>
    <xf numFmtId="0" fontId="3" fillId="0" borderId="0" xfId="1285" applyNumberFormat="1" applyFont="1" applyFill="1"/>
    <xf numFmtId="0" fontId="3" fillId="0" borderId="0" xfId="1285" applyNumberFormat="1" applyFont="1" applyFill="1" applyAlignment="1">
      <alignment horizontal="right"/>
    </xf>
    <xf numFmtId="49" fontId="21" fillId="0" borderId="2" xfId="1285" applyNumberFormat="1" applyFont="1" applyFill="1" applyBorder="1" applyAlignment="1">
      <alignment horizontal="center" vertical="center"/>
    </xf>
    <xf numFmtId="49" fontId="21" fillId="0" borderId="2" xfId="1285" applyNumberFormat="1" applyFont="1" applyFill="1" applyBorder="1" applyAlignment="1">
      <alignment vertical="center"/>
    </xf>
    <xf numFmtId="192" fontId="21" fillId="0" borderId="2" xfId="1285" applyNumberFormat="1" applyFont="1" applyFill="1" applyBorder="1" applyAlignment="1">
      <alignment horizontal="center" vertical="center"/>
    </xf>
    <xf numFmtId="49" fontId="3" fillId="0" borderId="2" xfId="1285" applyNumberFormat="1" applyFont="1" applyFill="1" applyBorder="1" applyAlignment="1">
      <alignment vertical="center"/>
    </xf>
    <xf numFmtId="192" fontId="3" fillId="0" borderId="2" xfId="1285" applyNumberFormat="1" applyFont="1" applyFill="1" applyBorder="1" applyAlignment="1">
      <alignment horizontal="center" vertical="center"/>
    </xf>
    <xf numFmtId="0" fontId="22" fillId="0" borderId="0" xfId="1285" applyNumberFormat="1" applyFont="1" applyFill="1"/>
    <xf numFmtId="192" fontId="20" fillId="0" borderId="0" xfId="1285" applyNumberFormat="1" applyFont="1" applyFill="1"/>
    <xf numFmtId="192" fontId="0" fillId="0" borderId="0" xfId="1039" applyNumberFormat="1" applyFill="1">
      <alignment vertical="center"/>
    </xf>
  </cellXfs>
  <cellStyles count="2107">
    <cellStyle name="常规" xfId="0" builtinId="0"/>
    <cellStyle name="差_自行调整差异系数顺序_财力性转移支付2010年预算参考数" xfId="1"/>
    <cellStyle name="_增消两税新老体制测算0830" xfId="2"/>
    <cellStyle name="好_市辖区测算-新科目（20080626）_民生政策最低支出需求_财力性转移支付2010年预算参考数_03_2010年各地区一般预算平衡表" xfId="3"/>
    <cellStyle name="Accent2 - 40%" xfId="4"/>
    <cellStyle name="差_2006年34青海_财力性转移支付2010年预算参考数" xfId="5"/>
    <cellStyle name="差_22湖南_财力性转移支付2010年预算参考数_03_2010年各地区一般预算平衡表" xfId="6"/>
    <cellStyle name="百分比 5" xfId="7"/>
    <cellStyle name="常规 5 24" xfId="8"/>
    <cellStyle name="常规 5 19" xfId="9"/>
    <cellStyle name="好_Sheet1" xfId="10"/>
    <cellStyle name="差_2014年度支出预算调整处室汇总表_2018年环保局编审情况附表9.24925115838582(1)" xfId="11"/>
    <cellStyle name="Header2" xfId="12"/>
    <cellStyle name="差_山东省民生支出标准_财力性转移支付2010年预算参考数_03_2010年各地区一般预算平衡表" xfId="13"/>
    <cellStyle name="差_按税种统计收入（201211）_to财政tzh12318259" xfId="14"/>
    <cellStyle name="差_县区合并测算20080421_民生政策最低支出需求_财力性转移支付2010年预算参考数_03_2010年各地区一般预算平衡表" xfId="15"/>
    <cellStyle name="差_2014年津贴补贴预算调整表（医药）_2018年环保局编审情况附表(环保局1)" xfId="16"/>
    <cellStyle name="差_附件2：部门规划表" xfId="17"/>
    <cellStyle name="_2010年全年新体制收入0620" xfId="18"/>
    <cellStyle name="差_05潍坊" xfId="19"/>
    <cellStyle name="差_人员工资和公用经费2" xfId="20"/>
    <cellStyle name="差_30云南_1" xfId="21"/>
    <cellStyle name="好_同德_财力性转移支付2010年预算参考数_03_2010年各地区一般预算平衡表" xfId="22"/>
    <cellStyle name="差_附表_03_2010年各地区一般预算平衡表" xfId="23"/>
    <cellStyle name="_ET_STYLE_NoName_00__城管局编审情况附表（终稿）" xfId="24"/>
    <cellStyle name="差_gdp" xfId="25"/>
    <cellStyle name="好_2006年水利统计指标统计表_财力性转移支付2010年预算参考数" xfId="26"/>
    <cellStyle name="_Book2" xfId="27"/>
    <cellStyle name="20% - 着色 5" xfId="28"/>
    <cellStyle name="差_县市旗测算-新科目（20080627）_县市旗测算-新科目（含人口规模效应）_财力性转移支付2010年预算参考数" xfId="29"/>
    <cellStyle name="常规 98" xfId="30"/>
    <cellStyle name="常规 129" xfId="31"/>
    <cellStyle name="常规 134" xfId="32"/>
    <cellStyle name="差_含权责发生制" xfId="33"/>
    <cellStyle name="差_2006年22湖南_财力性转移支付2010年预算参考数" xfId="34"/>
    <cellStyle name="常规 131" xfId="35"/>
    <cellStyle name="常规 126" xfId="36"/>
    <cellStyle name="常规 95" xfId="37"/>
    <cellStyle name="差_测算结果汇总_财力性转移支付2010年预算参考数_03_2010年各地区一般预算平衡表" xfId="38"/>
    <cellStyle name="差_分科目情况_2018年环保局编审情况附表(环保局1)" xfId="39"/>
    <cellStyle name="差_2013年中央公共预算收支调整表（20140110国库司提供）_含权责发生制_2018年编审情况附表·h" xfId="40"/>
    <cellStyle name="千位分隔 2 2 3" xfId="41"/>
    <cellStyle name="Accent5" xfId="42"/>
    <cellStyle name="差_2014调整事项_含权责发生制" xfId="43"/>
    <cellStyle name="_重点项目2013年预算调整情况" xfId="44"/>
    <cellStyle name="差_河南 缺口县区测算(地方填报白)_财力性转移支付2010年预算参考数_03_2010年各地区一般预算平衡表" xfId="45"/>
    <cellStyle name="差_14PH1225" xfId="46"/>
    <cellStyle name="差_09黑龙江_财力性转移支付2010年预算参考数" xfId="47"/>
    <cellStyle name="40% - 着色 6" xfId="48"/>
    <cellStyle name="常规 2 4 2" xfId="49"/>
    <cellStyle name="千位分隔[0] 3" xfId="50"/>
    <cellStyle name="好_县区合并测算20080421_县市旗测算-新科目（含人口规模效应）_03_2010年各地区一般预算平衡表" xfId="51"/>
    <cellStyle name="好_2014年津贴补贴预算调整表（医药）_2018年编审情况附表·建交委" xfId="52"/>
    <cellStyle name="差_2013调整事项_含权责发生制" xfId="53"/>
    <cellStyle name="好_县市旗测算20080508_不含人员经费系数_财力性转移支付2010年预算参考数" xfId="54"/>
    <cellStyle name="差_2008年支出调整_财力性转移支付2010年预算参考数" xfId="55"/>
    <cellStyle name="差_2013年中央公共预算收支调整表（20140110国库司提供）" xfId="56"/>
    <cellStyle name="常规 2 4_附件3·2017年政府性基金收支预算情况表（民政局）1121101553181123010014821(1)" xfId="57"/>
    <cellStyle name="差_2013年中央公共预算收支调整表（20140110国库司提供）_2018年编审情况附表092692710024664(1)" xfId="58"/>
    <cellStyle name="好_市辖区测算-新科目（20080626）_不含人员经费系数_03_2010年各地区一般预算平衡表" xfId="59"/>
    <cellStyle name="好_市辖区测算20080510_不含人员经费系数_财力性转移支付2010年预算参考数_03_2010年各地区一般预算平衡表" xfId="60"/>
    <cellStyle name="差_成本差异系数（含人口规模）" xfId="61"/>
    <cellStyle name="差_2_03_2010年各地区一般预算平衡表" xfId="62"/>
    <cellStyle name="好_2008年全省汇总收支计算表_03_2010年各地区一般预算平衡表" xfId="63"/>
    <cellStyle name="_2012年市与区县财力清算0425" xfId="64"/>
    <cellStyle name="样式 1 2" xfId="65"/>
    <cellStyle name="好_分科目情况_含权责发生制_2018年编审情况附表·建交委" xfId="66"/>
    <cellStyle name="常规 6 7" xfId="67"/>
    <cellStyle name="差_汇总_财力性转移支付2010年预算参考数_03_2010年各地区一般预算平衡表" xfId="68"/>
    <cellStyle name="差_检验表" xfId="69"/>
    <cellStyle name="差_行政公检法测算_民生政策最低支出需求_财力性转移支付2010年预算参考数" xfId="70"/>
    <cellStyle name="差_县区合并测算20080423(按照各省比重）_不含人员经费系数_财力性转移支付2010年预算参考数" xfId="71"/>
    <cellStyle name="差_自行调整差异系数顺序" xfId="72"/>
    <cellStyle name="差_2007年一般预算支出剔除" xfId="73"/>
    <cellStyle name="好_不含人员经费系数_财力性转移支付2010年预算参考数" xfId="74"/>
    <cellStyle name="常规 5 20" xfId="75"/>
    <cellStyle name="常规 5 15" xfId="76"/>
    <cellStyle name="_2013年土地（20120921）" xfId="77"/>
    <cellStyle name="好_县市旗测算-新科目（20080626）_不含人员经费系数_03_2010年各地区一般预算平衡表" xfId="78"/>
    <cellStyle name="常规 12_附件3·2017年政府性基金收支预算情况表（民政局）1121101553181123010014821(1)" xfId="79"/>
    <cellStyle name="百分比 2 2" xfId="80"/>
    <cellStyle name="差_27重庆" xfId="81"/>
    <cellStyle name="差_卫生(按照总人口测算）—20080416_不含人员经费系数_财力性转移支付2010年预算参考数" xfId="82"/>
    <cellStyle name="差_分县成本差异系数_民生政策最低支出需求_财力性转移支付2010年预算参考数_03_2010年各地区一般预算平衡表" xfId="83"/>
    <cellStyle name="差_2013年红本_含权责发生制_2018年编审情况附表092692710024664(1)" xfId="84"/>
    <cellStyle name="差_32陕西" xfId="85"/>
    <cellStyle name="差_Book2_03_2010年各地区一般预算平衡表" xfId="86"/>
    <cellStyle name="_ET_STYLE_NoName_00_" xfId="87"/>
    <cellStyle name="差_分科目情况_2018年编审情况附表092692710024664(1)" xfId="88"/>
    <cellStyle name="好_行政(燃修费)_民生政策最低支出需求_03_2010年各地区一般预算平衡表" xfId="89"/>
    <cellStyle name="差_财政供养人员" xfId="90"/>
    <cellStyle name="?鹎%U龡&amp;H齲_x0001_C铣_x0014__x0007__x0001__x0001_ 2 3" xfId="91"/>
    <cellStyle name="差_34青海_财力性转移支付2010年预算参考数_03_2010年各地区一般预算平衡表" xfId="92"/>
    <cellStyle name="差_2014年津贴补贴预算调整表（医药）_2018年编审情况附表092692710024664(1)" xfId="93"/>
    <cellStyle name="差_市辖区测算20080510_县市旗测算-新科目（含人口规模效应）" xfId="94"/>
    <cellStyle name="_2011年1－4月新体制收入（浦东）" xfId="95"/>
    <cellStyle name="常规 51" xfId="96"/>
    <cellStyle name="常规 46" xfId="97"/>
    <cellStyle name="差_分科目情况_含权责发生制" xfId="98"/>
    <cellStyle name="差_县区合并测算20080423(按照各省比重）_县市旗测算-新科目（含人口规模效应）_财力性转移支付2010年预算参考数" xfId="99"/>
    <cellStyle name="常规 5 13" xfId="100"/>
    <cellStyle name="差_2006年全省财力计算表（中央、决算）" xfId="101"/>
    <cellStyle name="好_民生政策最低支出需求_财力性转移支付2010年预算参考数_03_2010年各地区一般预算平衡表" xfId="102"/>
    <cellStyle name="常规 2 2 13" xfId="103"/>
    <cellStyle name="差_县市旗测算-新科目（20080627）_不含人员经费系数_财力性转移支付2010年预算参考数" xfId="104"/>
    <cellStyle name="差_教育(按照总人口测算）—20080416_财力性转移支付2010年预算参考数" xfId="105"/>
    <cellStyle name="常规 5 6" xfId="106"/>
    <cellStyle name="差_一般预算支出口径剔除表_财力性转移支付2010年预算参考数_03_2010年各地区一般预算平衡表" xfId="107"/>
    <cellStyle name="好_03昭通" xfId="108"/>
    <cellStyle name="好_2006年34青海_财力性转移支付2010年预算参考数" xfId="109"/>
    <cellStyle name="差_2007一般预算支出口径剔除表" xfId="110"/>
    <cellStyle name="千位分隔[0] 2 3" xfId="111"/>
    <cellStyle name="好_云南 缺口县区测算(地方填报)_03_2010年各地区一般预算平衡表" xfId="112"/>
    <cellStyle name="常规 2 106" xfId="113"/>
    <cellStyle name="常规 2 111" xfId="114"/>
    <cellStyle name="差_财政户管及税收情况-提供地区处0116" xfId="115"/>
    <cellStyle name="好_2014年度支出预算调整处室汇总表_2018年编审情况附表·h" xfId="116"/>
    <cellStyle name="差_2014调整事项_含权责发生制_2018年环保局编审情况附表9.24925115838582(1)" xfId="117"/>
    <cellStyle name="差_民生政策最低支出需求" xfId="118"/>
    <cellStyle name="常规 2 114" xfId="119"/>
    <cellStyle name="常规 2 109" xfId="120"/>
    <cellStyle name="差_1" xfId="121"/>
    <cellStyle name="好_2014调整事项_含权责发生制_2018年环保局编审情况附表9.24925115838582(1)" xfId="122"/>
    <cellStyle name="_2012年市与区县财力清算0514" xfId="123"/>
    <cellStyle name="差_卫生(按照总人口测算）—20080416_不含人员经费系数_财力性转移支付2010年预算参考数_03_2010年各地区一般预算平衡表" xfId="124"/>
    <cellStyle name="百分比 4" xfId="125"/>
    <cellStyle name="?鹎%U龡&amp;H齲_x0001_C铣_x0014__x0007__x0001__x0001_ 2" xfId="126"/>
    <cellStyle name="好_gdp" xfId="127"/>
    <cellStyle name="?鹎%U龡&amp;H齲_x0001_C铣_x0014__x0007__x0001__x0001_ 2 2" xfId="128"/>
    <cellStyle name="差_不含人员经费系数" xfId="129"/>
    <cellStyle name="差_危改资金测算_财力性转移支付2010年预算参考数" xfId="130"/>
    <cellStyle name="常规 9 5" xfId="131"/>
    <cellStyle name="差_2018年编审情况附表·城建处（1）92717235350" xfId="132"/>
    <cellStyle name="差_卫生(按照总人口测算）—20080416_不含人员经费系数" xfId="133"/>
    <cellStyle name="差_汇总表4_03_2010年各地区一般预算平衡表" xfId="134"/>
    <cellStyle name="差_县市旗测算-新科目（20080627）_民生政策最低支出需求_财力性转移支付2010年预算参考数" xfId="135"/>
    <cellStyle name="_三分局征管的银行、保险、交易所全部企业（正常状态）" xfId="136"/>
    <cellStyle name="差_农林水和城市维护标准支出20080505－县区合计_县市旗测算-新科目（含人口规模效应）" xfId="137"/>
    <cellStyle name="好_33甘肃" xfId="138"/>
    <cellStyle name="Accent6 - 60%" xfId="139"/>
    <cellStyle name="Accent4" xfId="140"/>
    <cellStyle name="常规 2 95" xfId="141"/>
    <cellStyle name="Comma [0]" xfId="142"/>
    <cellStyle name="好_汇总_2018年编审情况附表·建交委" xfId="143"/>
    <cellStyle name="常规 2 12" xfId="144"/>
    <cellStyle name="HEADING2" xfId="145"/>
    <cellStyle name="好_2007年收支情况及2008年收支预计表(汇总表)_财力性转移支付2010年预算参考数_03_2010年各地区一般预算平衡表" xfId="146"/>
    <cellStyle name="差_财政供养人员_财力性转移支付2010年预算参考数" xfId="147"/>
    <cellStyle name="好_云南省2008年转移支付测算——州市本级考核部分及政策性测算_财力性转移支付2010年预算参考数_03_2010年各地区一般预算平衡表" xfId="148"/>
    <cellStyle name="常规 16 2" xfId="149"/>
    <cellStyle name="好_缺口县区测算（11.13）_财力性转移支付2010年预算参考数_03_2010年各地区一般预算平衡表" xfId="150"/>
    <cellStyle name="好_2013年中央公共预算收支调整表（20140110国库司提供）_2018年编审情况附表·建交委" xfId="151"/>
    <cellStyle name="常规 5 10" xfId="152"/>
    <cellStyle name="好_教育(按照总人口测算）—20080416_民生政策最低支出需求_03_2010年各地区一般预算平衡表" xfId="153"/>
    <cellStyle name="差_附件2：部门规划表_2018年环保局编审情况附表9.24925115838582(1)" xfId="154"/>
    <cellStyle name="差_行政公检法测算_03_2010年各地区一般预算平衡表" xfId="155"/>
    <cellStyle name="差_汇总表4_财力性转移支付2010年预算参考数" xfId="156"/>
    <cellStyle name="_3+特定企业收入基数与清算表" xfId="157"/>
    <cellStyle name="差_卫生部门" xfId="158"/>
    <cellStyle name="好_2013调整事项_含权责发生制" xfId="159"/>
    <cellStyle name="常规_转移支付预算表20131209" xfId="160"/>
    <cellStyle name="常规 2 2" xfId="161"/>
    <cellStyle name="差_人员工资和公用经费2_财力性转移支付2010年预算参考数_03_2010年各地区一般预算平衡表" xfId="162"/>
    <cellStyle name="千位分隔 4 4" xfId="163"/>
    <cellStyle name="差_27重庆_财力性转移支付2010年预算参考数" xfId="164"/>
    <cellStyle name="常规 5 3" xfId="165"/>
    <cellStyle name="?鹎%U龡&amp;H齲_x0001_C铣_x0014__x0007__x0001__x0001__2015年预算草案20150112" xfId="166"/>
    <cellStyle name="差_行政（人员）_县市旗测算-新科目（含人口规模效应）" xfId="167"/>
    <cellStyle name="_税收收入-税务0925" xfId="168"/>
    <cellStyle name="好_测算结果" xfId="169"/>
    <cellStyle name="差_30云南" xfId="170"/>
    <cellStyle name="常规 2 2 11" xfId="171"/>
    <cellStyle name="常规 2 22" xfId="172"/>
    <cellStyle name="常规 2 17" xfId="173"/>
    <cellStyle name="差_成本差异系数_03_2010年各地区一般预算平衡表" xfId="174"/>
    <cellStyle name="好_卫生(按照总人口测算）—20080416_民生政策最低支出需求_03_2010年各地区一般预算平衡表" xfId="175"/>
    <cellStyle name="差_20河南_财力性转移支付2010年预算参考数_03_2010年各地区一般预算平衡表" xfId="176"/>
    <cellStyle name="差_分科目情况_含权责发生制_2018年编审情况附表·建交委" xfId="177"/>
    <cellStyle name="差_文体广播事业(按照总人口测算）—20080416_民生政策最低支出需求_财力性转移支付2010年预算参考数_03_2010年各地区一般预算平衡表" xfId="178"/>
    <cellStyle name="差_2008年全省汇总收支计算表" xfId="179"/>
    <cellStyle name="好_市辖区测算20080510_县市旗测算-新科目（含人口规模效应）_03_2010年各地区一般预算平衡表" xfId="180"/>
    <cellStyle name="差_按税种统计收入(201112-关账后)_to财政" xfId="181"/>
    <cellStyle name="差_云南省2008年转移支付测算——州市本级考核部分及政策性测算_财力性转移支付2010年预算参考数" xfId="182"/>
    <cellStyle name="差_2013年中央公共预算收支调整表（20140110国库司提供）_2018年环保局编审情况附表9.24925115838582(1)" xfId="183"/>
    <cellStyle name="_2015年一般公共收支预算表-收入填报-20141225" xfId="184"/>
    <cellStyle name="差_行政（人员）_民生政策最低支出需求_03_2010年各地区一般预算平衡表" xfId="185"/>
    <cellStyle name="常规 13" xfId="186"/>
    <cellStyle name="常规 11" xfId="187"/>
    <cellStyle name="好_农林水和城市维护标准支出20080505－县区合计_民生政策最低支出需求" xfId="188"/>
    <cellStyle name="20% - 着色 6" xfId="189"/>
    <cellStyle name="常规 6 8" xfId="190"/>
    <cellStyle name="差_汇总_项目库修改·城建处109162320223" xfId="191"/>
    <cellStyle name="差_县市旗测算-新科目（20080626）_民生政策最低支出需求_财力性转移支付2010年预算参考数" xfId="192"/>
    <cellStyle name="Percent_laroux" xfId="193"/>
    <cellStyle name="常规 13_2016年三公会议费审核表" xfId="194"/>
    <cellStyle name="好_YB0520崇明" xfId="195"/>
    <cellStyle name="常规_09·其他报表" xfId="196"/>
    <cellStyle name="常规 6 2 2" xfId="197"/>
    <cellStyle name="差_成本差异系数（含人口规模）_03_2010年各地区一般预算平衡表" xfId="198"/>
    <cellStyle name="好_Book2_03_2010年各地区一般预算平衡表" xfId="199"/>
    <cellStyle name="差_27重庆_财力性转移支付2010年预算参考数_03_2010年各地区一般预算平衡表" xfId="200"/>
    <cellStyle name="_2011年全市政府性债务情况表（总体和明细）---调整" xfId="201"/>
    <cellStyle name="差_2013年收入预计表1225-关门后" xfId="202"/>
    <cellStyle name="好_卫生(按照总人口测算）—20080416_不含人员经费系数_财力性转移支付2010年预算参考数" xfId="203"/>
    <cellStyle name="好_行政（人员）_民生政策最低支出需求" xfId="204"/>
    <cellStyle name="_“3+特定”签报附件4.22" xfId="205"/>
    <cellStyle name="Accent6 - 40%" xfId="206"/>
    <cellStyle name="Accent3 - 60%" xfId="207"/>
    <cellStyle name="差_缺口县区测算（11.13）_财力性转移支付2010年预算参考数_03_2010年各地区一般预算平衡表" xfId="208"/>
    <cellStyle name="差_市辖区测算20080510_县市旗测算-新科目（含人口规模效应）_财力性转移支付2010年预算参考数_03_2010年各地区一般预算平衡表" xfId="209"/>
    <cellStyle name="好_汇总表4_财力性转移支付2010年预算参考数_03_2010年各地区一般预算平衡表" xfId="210"/>
    <cellStyle name="60% - 着色 5" xfId="211"/>
    <cellStyle name="常规 2 69" xfId="212"/>
    <cellStyle name="常规 2 74" xfId="213"/>
    <cellStyle name="常规 5 4 2" xfId="214"/>
    <cellStyle name="好_分县成本差异系数_财力性转移支付2010年预算参考数" xfId="215"/>
    <cellStyle name="差_09黑龙江_财力性转移支付2010年预算参考数_03_2010年各地区一般预算平衡表" xfId="216"/>
    <cellStyle name="差_2007年一般预算支出剔除_财力性转移支付2010年预算参考数_03_2010年各地区一般预算平衡表" xfId="217"/>
    <cellStyle name="常规 5 12" xfId="218"/>
    <cellStyle name="差_县市旗测算-新科目（20080626）_县市旗测算-新科目（含人口规模效应）_财力性转移支付2010年预算参考数" xfId="219"/>
    <cellStyle name="好_危改资金测算" xfId="220"/>
    <cellStyle name="差_2006年22湖南_03_2010年各地区一般预算平衡表" xfId="221"/>
    <cellStyle name="Accent1 - 40%" xfId="222"/>
    <cellStyle name="好_成本差异系数_03_2010年各地区一般预算平衡表" xfId="223"/>
    <cellStyle name="差_2_财力性转移支付2010年预算参考数" xfId="224"/>
    <cellStyle name="百分比 6" xfId="225"/>
    <cellStyle name="差_缺口县区测算(财政部标准)" xfId="226"/>
    <cellStyle name="差_30云南_1_财力性转移支付2010年预算参考数" xfId="227"/>
    <cellStyle name="_2011年金融发展资金分配表" xfId="228"/>
    <cellStyle name="常规 2 13" xfId="229"/>
    <cellStyle name="20% - 着色 4" xfId="230"/>
    <cellStyle name="差_缺口县区测算(按核定人数)_财力性转移支付2010年预算参考数_03_2010年各地区一般预算平衡表" xfId="231"/>
    <cellStyle name="差_缺口县区测算_财力性转移支付2010年预算参考数_03_2010年各地区一般预算平衡表" xfId="232"/>
    <cellStyle name="差_一般预算支出口径剔除表_财力性转移支付2010年预算参考数" xfId="233"/>
    <cellStyle name="差_2013调整事项_2018年编审情况附表·0497175341662" xfId="234"/>
    <cellStyle name="好_其他部门(按照总人口测算）—20080416_县市旗测算-新科目（含人口规模效应）_财力性转移支付2010年预算参考数_03_2010年各地区一般预算平衡表" xfId="235"/>
    <cellStyle name="常规 9 3" xfId="236"/>
    <cellStyle name="好_2014调整事项_含权责发生制_2018年编审情况附表·h" xfId="237"/>
    <cellStyle name="差_农林水和城市维护标准支出20080505－县区合计_民生政策最低支出需求_财力性转移支付2010年预算参考数_03_2010年各地区一般预算平衡表" xfId="238"/>
    <cellStyle name="好_行政（人员）_不含人员经费系数_03_2010年各地区一般预算平衡表" xfId="239"/>
    <cellStyle name="comma zerodec" xfId="240"/>
    <cellStyle name="常规 2 87" xfId="241"/>
    <cellStyle name="常规 2 92" xfId="242"/>
    <cellStyle name="好_缺口县区测算(财政部标准)_财力性转移支付2010年预算参考数" xfId="243"/>
    <cellStyle name="差_人员工资和公用经费3_财力性转移支付2010年预算参考数_03_2010年各地区一般预算平衡表" xfId="244"/>
    <cellStyle name="差_2014调整事项" xfId="245"/>
    <cellStyle name="差_重大支出测算" xfId="246"/>
    <cellStyle name="差_卫生(按照总人口测算）—20080416_民生政策最低支出需求_财力性转移支付2010年预算参考数" xfId="247"/>
    <cellStyle name="差_12滨州" xfId="248"/>
    <cellStyle name="差_市辖区测算20080510_民生政策最低支出需求_03_2010年各地区一般预算平衡表" xfId="249"/>
    <cellStyle name="差_2013调整事项_含权责发生制_2018年环保局编审情况附表9.24925115838582(1)" xfId="250"/>
    <cellStyle name="差_缺口县区测算(按核定人数)_财力性转移支付2010年预算参考数" xfId="251"/>
    <cellStyle name="差_11大理_财力性转移支付2010年预算参考数" xfId="252"/>
    <cellStyle name="好_Book1_03_2010年各地区一般预算平衡表" xfId="253"/>
    <cellStyle name="好_0605石屏县_财力性转移支付2010年预算参考数_03_2010年各地区一般预算平衡表" xfId="254"/>
    <cellStyle name="差_县区合并测算20080423(按照各省比重）_财力性转移支付2010年预算参考数" xfId="255"/>
    <cellStyle name="好_2011年镇收入完成情况表-1225" xfId="256"/>
    <cellStyle name="差_调整后--按税种统计收入(201212)_to财政" xfId="257"/>
    <cellStyle name="好_2014调整事项_2018年编审情况附表·h" xfId="258"/>
    <cellStyle name="差_县市旗测算-新科目（20080627）" xfId="259"/>
    <cellStyle name="好_27重庆_财力性转移支付2010年预算参考数" xfId="260"/>
    <cellStyle name="差_Book2" xfId="261"/>
    <cellStyle name="千位分季_新建 Microsoft Excel 工作表" xfId="262"/>
    <cellStyle name="差_农林水和城市维护标准支出20080505－县区合计_财力性转移支付2010年预算参考数" xfId="263"/>
    <cellStyle name="差_成本差异系数_财力性转移支付2010年预算参考数" xfId="264"/>
    <cellStyle name="千位分隔 2 8" xfId="265"/>
    <cellStyle name="_财政户管及税收情况-提供地区处0116" xfId="266"/>
    <cellStyle name="差_县市旗测算-新科目（20080626）_财力性转移支付2010年预算参考数" xfId="267"/>
    <cellStyle name="差_行政（人员）_不含人员经费系数" xfId="268"/>
    <cellStyle name="差_2013年红本_2018年编审情况附表·建交委" xfId="269"/>
    <cellStyle name="常规 2 11" xfId="270"/>
    <cellStyle name="差_文体广播部门" xfId="271"/>
    <cellStyle name="40% - 着色 4" xfId="272"/>
    <cellStyle name="差_2006年33甘肃" xfId="273"/>
    <cellStyle name="好_县区合并测算20080423(按照各省比重）_不含人员经费系数_03_2010年各地区一般预算平衡表" xfId="274"/>
    <cellStyle name="百分比 8 2" xfId="275"/>
    <cellStyle name="好_市辖区测算-新科目（20080626）_民生政策最低支出需求_03_2010年各地区一般预算平衡表" xfId="276"/>
    <cellStyle name="好_附件2：部门规划表_2018年编审情况附表092692710024664(1)" xfId="277"/>
    <cellStyle name="着色 2" xfId="278"/>
    <cellStyle name="差_总人口_财力性转移支付2010年预算参考数" xfId="279"/>
    <cellStyle name="常规 5 3 4" xfId="280"/>
    <cellStyle name="Accent3 - 40%" xfId="281"/>
    <cellStyle name="好_总人口_财力性转移支付2010年预算参考数" xfId="282"/>
    <cellStyle name="百分比 2" xfId="283"/>
    <cellStyle name="好_附表_财力性转移支付2010年预算参考数_03_2010年各地区一般预算平衡表" xfId="284"/>
    <cellStyle name="好_教育(按照总人口测算）—20080416_县市旗测算-新科目（含人口规模效应）_财力性转移支付2010年预算参考数_03_2010年各地区一般预算平衡表" xfId="285"/>
    <cellStyle name="差_分县成本差异系数_不含人员经费系数_财力性转移支付2010年预算参考数_03_2010年各地区一般预算平衡表" xfId="286"/>
    <cellStyle name="差_文体广播事业(按照总人口测算）—20080416_县市旗测算-新科目（含人口规模效应）_财力性转移支付2010年预算参考数" xfId="287"/>
    <cellStyle name="好_农林水和城市维护标准支出20080505－县区合计_财力性转移支付2010年预算参考数_03_2010年各地区一般预算平衡表" xfId="288"/>
    <cellStyle name="好_09黑龙江_财力性转移支付2010年预算参考数" xfId="289"/>
    <cellStyle name="常规 5" xfId="290"/>
    <cellStyle name="差_分析缺口率_03_2010年各地区一般预算平衡表" xfId="291"/>
    <cellStyle name="_平衡稿附表（预算部分）" xfId="292"/>
    <cellStyle name="好_市辖区测算20080510_民生政策最低支出需求" xfId="293"/>
    <cellStyle name="好_行政(燃修费)" xfId="294"/>
    <cellStyle name="好_成本差异系数（含人口规模）_财力性转移支付2010年预算参考数" xfId="295"/>
    <cellStyle name="差_14安徽" xfId="296"/>
    <cellStyle name="差_成本差异系数（含人口规模）_财力性转移支付2010年预算参考数_03_2010年各地区一般预算平衡表" xfId="297"/>
    <cellStyle name="好_2014调整事项_含权责发生制_2018年编审情况附表·0497175341662" xfId="298"/>
    <cellStyle name="差_2007年一般预算支出剔除_财力性转移支付2010年预算参考数" xfId="299"/>
    <cellStyle name="好_行政公检法测算_不含人员经费系数_财力性转移支付2010年预算参考数_03_2010年各地区一般预算平衡表" xfId="300"/>
    <cellStyle name="差_人员工资和公用经费3" xfId="301"/>
    <cellStyle name="好_县市旗测算-新科目（20080627）_不含人员经费系数_03_2010年各地区一般预算平衡表" xfId="302"/>
    <cellStyle name="常规 6 6" xfId="303"/>
    <cellStyle name="差_县市旗测算20080508_县市旗测算-新科目（含人口规模效应）_财力性转移支付2010年预算参考数" xfId="304"/>
    <cellStyle name="差_2014年度支出预算调整处室汇总表" xfId="305"/>
    <cellStyle name="好_行政(燃修费)_03_2010年各地区一般预算平衡表" xfId="306"/>
    <cellStyle name="差_5334_2006年迪庆县级财政报表附表" xfId="307"/>
    <cellStyle name="常规 5 16" xfId="308"/>
    <cellStyle name="常规 5 21" xfId="309"/>
    <cellStyle name="好_2013年红本_2018年编审情况附表·h" xfId="310"/>
    <cellStyle name="好_1110洱源县_财力性转移支付2010年预算参考数" xfId="311"/>
    <cellStyle name="好_县市旗测算20080508_不含人员经费系数_财力性转移支付2010年预算参考数_03_2010年各地区一般预算平衡表" xfId="312"/>
    <cellStyle name="好_分科目情况_含权责发生制_2018年编审情况附表·h" xfId="313"/>
    <cellStyle name="Currency [0]" xfId="314"/>
    <cellStyle name="差_文体广播事业(按照总人口测算）—20080416_不含人员经费系数_03_2010年各地区一般预算平衡表" xfId="315"/>
    <cellStyle name="差_2007年收支情况及2008年收支预计表(汇总表)_财力性转移支付2010年预算参考数" xfId="316"/>
    <cellStyle name="差_行政公检法测算_县市旗测算-新科目（含人口规模效应）" xfId="317"/>
    <cellStyle name="好_2012年人代会材料——总预算表——1226" xfId="318"/>
    <cellStyle name="差_总人口_03_2010年各地区一般预算平衡表" xfId="319"/>
    <cellStyle name="常规 2 113" xfId="320"/>
    <cellStyle name="常规 2 108" xfId="321"/>
    <cellStyle name="差_22湖南_财力性转移支付2010年预算参考数" xfId="322"/>
    <cellStyle name="好_22湖南_财力性转移支付2010年预算参考数_03_2010年各地区一般预算平衡表" xfId="323"/>
    <cellStyle name="差_22湖南" xfId="324"/>
    <cellStyle name="好_1" xfId="325"/>
    <cellStyle name="差_2014年津贴补贴预算调整表（医药）_2018年编审情况附表·建交委" xfId="326"/>
    <cellStyle name="差_汇总_2018年编审情况附表092692710024664(1)" xfId="327"/>
    <cellStyle name="差_行政公检法测算" xfId="328"/>
    <cellStyle name="差_核定人数对比_财力性转移支付2010年预算参考数_03_2010年各地区一般预算平衡表" xfId="329"/>
    <cellStyle name="差_民生政策最低支出需求_财力性转移支付2010年预算参考数_03_2010年各地区一般预算平衡表" xfId="330"/>
    <cellStyle name="好_市辖区测算-新科目（20080626）" xfId="331"/>
    <cellStyle name="差_2007年收支情况及2008年收支预计表(汇总表)_03_2010年各地区一般预算平衡表" xfId="332"/>
    <cellStyle name="40% - 着色 1" xfId="333"/>
    <cellStyle name="差_1110洱源县_财力性转移支付2010年预算参考数" xfId="334"/>
    <cellStyle name="差_2006年28四川_财力性转移支付2010年预算参考数" xfId="335"/>
    <cellStyle name="好_按税种统计收入(201211)_to财政" xfId="336"/>
    <cellStyle name="好_2011年金融发展资金分配表" xfId="337"/>
    <cellStyle name="差_34青海" xfId="338"/>
    <cellStyle name="20% - 着色 1" xfId="339"/>
    <cellStyle name="差_转移支付" xfId="340"/>
    <cellStyle name="差_2014年津贴补贴预算调整表（医药）" xfId="341"/>
    <cellStyle name="_2010年市与区县财力清算对帐明细（浦东）-最新617101931" xfId="342"/>
    <cellStyle name="好_县区合并测算20080421_县市旗测算-新科目（含人口规模效应）" xfId="343"/>
    <cellStyle name="差_县市旗测算20080508_03_2010年各地区一般预算平衡表" xfId="344"/>
    <cellStyle name="Accent4 - 60%" xfId="345"/>
    <cellStyle name="差_34青海_1_03_2010年各地区一般预算平衡表" xfId="346"/>
    <cellStyle name="_2012年部门重点项目情况表（2012-02-08）" xfId="347"/>
    <cellStyle name="Accent6 - 20%" xfId="348"/>
    <cellStyle name="好_县市旗测算20080508_不含人员经费系数_03_2010年各地区一般预算平衡表" xfId="349"/>
    <cellStyle name="好_平邑_财力性转移支付2010年预算参考数_03_2010年各地区一般预算平衡表" xfId="350"/>
    <cellStyle name="Dollar (zero dec)" xfId="351"/>
    <cellStyle name="差_2010年全年新体制收入0620" xfId="352"/>
    <cellStyle name="差_00省级(打印)" xfId="353"/>
    <cellStyle name="好_2006年22湖南_财力性转移支付2010年预算参考数_03_2010年各地区一般预算平衡表" xfId="354"/>
    <cellStyle name="好_缺口县区测算(按2007支出增长25%测算)" xfId="355"/>
    <cellStyle name="好_卫生(按照总人口测算）—20080416_县市旗测算-新科目（含人口规模效应）_财力性转移支付2010年预算参考数_03_2010年各地区一般预算平衡表" xfId="356"/>
    <cellStyle name="千位分隔 2 28" xfId="357"/>
    <cellStyle name="千位分隔 2 33" xfId="358"/>
    <cellStyle name="差_河南 缺口县区测算(地方填报)" xfId="359"/>
    <cellStyle name="差_南汇新城镇2011年含下放户税收分税种情况-20120921" xfId="360"/>
    <cellStyle name="差_市辖区测算-新科目（20080626）" xfId="361"/>
    <cellStyle name="差_2013调整事项_含权责发生制_2018年编审情况附表092692710024664(1)" xfId="362"/>
    <cellStyle name="Calc Currency (0)" xfId="363"/>
    <cellStyle name="好_文体广播事业(按照总人口测算）—20080416_民生政策最低支出需求_财力性转移支付2010年预算参考数" xfId="364"/>
    <cellStyle name="常规 34" xfId="365"/>
    <cellStyle name="常规 29" xfId="366"/>
    <cellStyle name="好_2007年一般预算支出剔除_03_2010年各地区一般预算平衡表" xfId="367"/>
    <cellStyle name="百分比 8" xfId="368"/>
    <cellStyle name="Accent6" xfId="369"/>
    <cellStyle name="_2013财力测算-1114" xfId="370"/>
    <cellStyle name="常规 4_1102-附件2·2015年区级预算调整方案" xfId="371"/>
    <cellStyle name="差_其他部门(按照总人口测算）—20080416_县市旗测算-新科目（含人口规模效应）_03_2010年各地区一般预算平衡表" xfId="372"/>
    <cellStyle name="好_1_03_2010年各地区一般预算平衡表" xfId="373"/>
    <cellStyle name="Currency_1995" xfId="374"/>
    <cellStyle name="差_2013年中央公共预算收支调整表（20140110国库司提供）_含权责发生制_2018年环保局编审情况附表(环保局1)" xfId="375"/>
    <cellStyle name="差_其他部门(按照总人口测算）—20080416_民生政策最低支出需求" xfId="376"/>
    <cellStyle name="差_缺口县区测算(按2007支出增长25%测算)_03_2010年各地区一般预算平衡表" xfId="377"/>
    <cellStyle name="好_教育(按照总人口测算）—20080416_民生政策最低支出需求_财力性转移支付2010年预算参考数" xfId="378"/>
    <cellStyle name="常规 116" xfId="379"/>
    <cellStyle name="常规 121" xfId="380"/>
    <cellStyle name="Date" xfId="381"/>
    <cellStyle name="差_2014调整事项_2018年编审情况附表·0497175341662" xfId="382"/>
    <cellStyle name="差_分科目情况_含权责发生制_2018年编审情况附表·h" xfId="383"/>
    <cellStyle name="常规 96" xfId="384"/>
    <cellStyle name="好_分县成本差异系数_民生政策最低支出需求_财力性转移支付2010年预算参考数_03_2010年各地区一般预算平衡表" xfId="385"/>
    <cellStyle name="常规 2 56" xfId="386"/>
    <cellStyle name="常规 2 61" xfId="387"/>
    <cellStyle name="差_2014年度支出预算调整处室汇总表_2018年环保局编审情况附表(环保局1)" xfId="388"/>
    <cellStyle name="差_2013-2014年收支平衡表-含基金-20150102" xfId="389"/>
    <cellStyle name="常规 2 137" xfId="390"/>
    <cellStyle name="Accent2 - 60%" xfId="391"/>
    <cellStyle name="好_11大理_财力性转移支付2010年预算参考数" xfId="392"/>
    <cellStyle name="常规 132" xfId="393"/>
    <cellStyle name="常规 127" xfId="394"/>
    <cellStyle name="好_按税种统计收入(201302)_to财政" xfId="395"/>
    <cellStyle name="好_2014调整事项_含权责发生制" xfId="396"/>
    <cellStyle name="常规 44" xfId="397"/>
    <cellStyle name="常规 39" xfId="398"/>
    <cellStyle name="差_行政(燃修费)_县市旗测算-新科目（含人口规模效应）_03_2010年各地区一般预算平衡表" xfId="399"/>
    <cellStyle name="差_分科目情况_含权责发生制_2018年编审情况附表092692710024664(1)" xfId="400"/>
    <cellStyle name="Grey" xfId="401"/>
    <cellStyle name="差_核定人数下发表" xfId="402"/>
    <cellStyle name="霓付 [0]_ +Foil &amp; -FOIL &amp; PAPER" xfId="403"/>
    <cellStyle name="差_分县成本差异系数_不含人员经费系数_03_2010年各地区一般预算平衡表" xfId="404"/>
    <cellStyle name="HEADING1" xfId="405"/>
    <cellStyle name="差_卫生(按照总人口测算）—20080416_民生政策最低支出需求" xfId="406"/>
    <cellStyle name="差_20河南_03_2010年各地区一般预算平衡表" xfId="407"/>
    <cellStyle name="千位分隔 2 4" xfId="408"/>
    <cellStyle name="好_青海 缺口县区测算(地方填报)_财力性转移支付2010年预算参考数_03_2010年各地区一般预算平衡表" xfId="409"/>
    <cellStyle name="差_33甘肃" xfId="410"/>
    <cellStyle name="好_县区合并测算20080423(按照各省比重）_民生政策最低支出需求" xfId="411"/>
    <cellStyle name="통화_BOILER-CO1" xfId="412"/>
    <cellStyle name="Accent3 - 20%" xfId="413"/>
    <cellStyle name="Input [yellow]" xfId="414"/>
    <cellStyle name="好_2007年一般预算支出剔除_财力性转移支付2010年预算参考数" xfId="415"/>
    <cellStyle name="百分比 3" xfId="416"/>
    <cellStyle name="差_12月份-报诸处陈处表0112" xfId="417"/>
    <cellStyle name="千位分隔[0] 2 2" xfId="418"/>
    <cellStyle name="差_汇总_2018年编审情况附表·建交委" xfId="419"/>
    <cellStyle name="好_2006年27重庆_财力性转移支付2010年预算参考数" xfId="420"/>
    <cellStyle name="差_分析缺口率_财力性转移支付2010年预算参考数_03_2010年各地区一般预算平衡表" xfId="421"/>
    <cellStyle name="常规 2 58" xfId="422"/>
    <cellStyle name="常规 2 63" xfId="423"/>
    <cellStyle name="差_2008年全省汇总收支计算表_03_2010年各地区一般预算平衡表" xfId="424"/>
    <cellStyle name="no dec" xfId="425"/>
    <cellStyle name="差_赤字12500(不超收)" xfId="426"/>
    <cellStyle name="?鹎%U龡&amp;H齲_x0001_C铣_x0014__x0007__x0001__x0001_ 3" xfId="427"/>
    <cellStyle name="差_县市旗测算20080508" xfId="428"/>
    <cellStyle name="差_行政（人员）_不含人员经费系数_财力性转移支付2010年预算参考数_03_2010年各地区一般预算平衡表" xfId="429"/>
    <cellStyle name="Norma,_laroux_4_营业在建 (2)_E21" xfId="430"/>
    <cellStyle name="差_行政（人员）_财力性转移支付2010年预算参考数_03_2010年各地区一般预算平衡表" xfId="431"/>
    <cellStyle name="差_核定人数对比" xfId="432"/>
    <cellStyle name="常规 7 7" xfId="433"/>
    <cellStyle name="强调 2" xfId="434"/>
    <cellStyle name="差_市辖区测算-新科目（20080626）_不含人员经费系数_财力性转移支付2010年预算参考数" xfId="435"/>
    <cellStyle name="差_市辖区测算-新科目（20080626）_03_2010年各地区一般预算平衡表" xfId="436"/>
    <cellStyle name="常规 2 130" xfId="437"/>
    <cellStyle name="常规 2 125" xfId="438"/>
    <cellStyle name="好_其他部门(按照总人口测算）—20080416_不含人员经费系数" xfId="439"/>
    <cellStyle name="差_11大理_03_2010年各地区一般预算平衡表" xfId="440"/>
    <cellStyle name="差_2013年红本_2018年环保局编审情况附表9.24925115838582(1)" xfId="441"/>
    <cellStyle name="好_09黑龙江_03_2010年各地区一般预算平衡表" xfId="442"/>
    <cellStyle name="差_2013调整事项_含权责发生制_2018年环保局编审情况附表(环保局1)" xfId="443"/>
    <cellStyle name="20% - 着色 2" xfId="444"/>
    <cellStyle name="差_2013调整事项_2018年环保局编审情况附表9.24925115838582(1)" xfId="445"/>
    <cellStyle name="好_市辖区测算-新科目（20080626）_民生政策最低支出需求_财力性转移支付2010年预算参考数" xfId="446"/>
    <cellStyle name="差_2014调整事项_2018年编审情况附表092692710024664(1)" xfId="447"/>
    <cellStyle name="好_人员工资和公用经费2" xfId="448"/>
    <cellStyle name="差_12滨州_财力性转移支付2010年预算参考数" xfId="449"/>
    <cellStyle name="差_测算结果_财力性转移支付2010年预算参考数" xfId="450"/>
    <cellStyle name="常规 2 97" xfId="451"/>
    <cellStyle name="差_卫生部门_财力性转移支付2010年预算参考数_03_2010年各地区一般预算平衡表" xfId="452"/>
    <cellStyle name="差_分析缺口率_财力性转移支付2010年预算参考数" xfId="453"/>
    <cellStyle name="差_分县成本差异系数_财力性转移支付2010年预算参考数" xfId="454"/>
    <cellStyle name="千分位_ 白土" xfId="455"/>
    <cellStyle name="千位分隔 3 3" xfId="456"/>
    <cellStyle name="差_2013年红本_含权责发生制_2018年环保局编审情况附表(环保局1)" xfId="457"/>
    <cellStyle name="差_2013调整事项_含权责发生制_2018年编审情况附表·h" xfId="458"/>
    <cellStyle name="?鹎%U龡&amp;H齲_x0001_C铣_x0014__x0007__x0001__x0001_ 2_附件3·2017年政府性基金收支预算情况表（民政局）1121101553181123010014821(1)" xfId="459"/>
    <cellStyle name="常规 54 2" xfId="460"/>
    <cellStyle name="差_“十二五”市下放企业财税体制基数0726" xfId="461"/>
    <cellStyle name="好_2_03_2010年各地区一般预算平衡表" xfId="462"/>
    <cellStyle name="好_27重庆_财力性转移支付2010年预算参考数_03_2010年各地区一般预算平衡表" xfId="463"/>
    <cellStyle name="好_2_财力性转移支付2010年预算参考数" xfId="464"/>
    <cellStyle name="好_2008年支出调整_03_2010年各地区一般预算平衡表" xfId="465"/>
    <cellStyle name="差_0502通海县" xfId="466"/>
    <cellStyle name="差_2014年津贴补贴预算调整表（医药）_2018年编审情况附表·0497175341662" xfId="467"/>
    <cellStyle name="差_2006年水利统计指标统计表_03_2010年各地区一般预算平衡表" xfId="468"/>
    <cellStyle name="_2013年市级年初预算平衡表（初步匡算2012年10月11日）杨局改---报兴国前再调整11.1----11.27" xfId="469"/>
    <cellStyle name="好_分析缺口率_财力性转移支付2010年预算参考数_03_2010年各地区一般预算平衡表" xfId="470"/>
    <cellStyle name="好_河南 缺口县区测算(地方填报白)" xfId="471"/>
    <cellStyle name="差_2008年预计支出与2007年对比" xfId="472"/>
    <cellStyle name="差_附表" xfId="473"/>
    <cellStyle name="?鹎%U龡&amp;H齲_x0001_C铣_x0014__x0007__x0001__x0001__1102-附件2·2015年区级预算调整方案" xfId="474"/>
    <cellStyle name="好_32陕西" xfId="475"/>
    <cellStyle name="好_行政(燃修费)_财力性转移支付2010年预算参考数_03_2010年各地区一般预算平衡表" xfId="476"/>
    <cellStyle name="常规 3 17" xfId="477"/>
    <cellStyle name="好_2013年红本_含权责发生制_2018年编审情况附表·建交委" xfId="478"/>
    <cellStyle name="差_教育(按照总人口测算）—20080416" xfId="479"/>
    <cellStyle name="常规 112" xfId="480"/>
    <cellStyle name="常规 107" xfId="481"/>
    <cellStyle name="好_2008年支出调整" xfId="482"/>
    <cellStyle name="常规 104" xfId="483"/>
    <cellStyle name="常规 4 9" xfId="484"/>
    <cellStyle name="常规 3 14" xfId="485"/>
    <cellStyle name="差_2013年红本" xfId="486"/>
    <cellStyle name="Accent5 - 20%" xfId="487"/>
    <cellStyle name="差_2008年支出调整" xfId="488"/>
    <cellStyle name="Accent1 - 60%" xfId="489"/>
    <cellStyle name="好_县市旗测算-新科目（20080626）_民生政策最低支出需求" xfId="490"/>
    <cellStyle name="常规 2 27" xfId="491"/>
    <cellStyle name="常规 2 32" xfId="492"/>
    <cellStyle name="差_县市旗测算20080508_县市旗测算-新科目（含人口规模效应）_03_2010年各地区一般预算平衡表" xfId="493"/>
    <cellStyle name="差_0605石屏县_财力性转移支付2010年预算参考数" xfId="494"/>
    <cellStyle name="差_汇总_2018年环保局编审情况附表9.24925115838582(1)" xfId="495"/>
    <cellStyle name="差_山东省民生支出标准" xfId="496"/>
    <cellStyle name="常规 16_2018年编审情况附表·城建处（1）92717235350" xfId="497"/>
    <cellStyle name="差_Book1" xfId="498"/>
    <cellStyle name="好_20河南_财力性转移支付2010年预算参考数" xfId="499"/>
    <cellStyle name="常规 5 4 3" xfId="500"/>
    <cellStyle name="差_附件2：部门规划表_2018年环保局编审情况附表(环保局1)" xfId="501"/>
    <cellStyle name="差_2013调整事项_2018年编审情况附表·h" xfId="502"/>
    <cellStyle name="差_文体广播事业(按照总人口测算）—20080416_县市旗测算-新科目（含人口规模效应）_财力性转移支付2010年预算参考数_03_2010年各地区一般预算平衡表" xfId="503"/>
    <cellStyle name="好_行政(燃修费)_不含人员经费系数" xfId="504"/>
    <cellStyle name="差_附件2：部门规划表_2018年编审情况附表·建交委" xfId="505"/>
    <cellStyle name="差_14安徽_财力性转移支付2010年预算参考数_03_2010年各地区一般预算平衡表" xfId="506"/>
    <cellStyle name="千位分隔 2 2 2 2" xfId="507"/>
    <cellStyle name="Comma_1995" xfId="508"/>
    <cellStyle name="差_汇总_2018年编审情况附表·城建处（1）92717235350" xfId="509"/>
    <cellStyle name="差_2013年红本_2018年编审情况附表·h" xfId="510"/>
    <cellStyle name="差_文体广播事业(按照总人口测算）—20080416_民生政策最低支出需求_财力性转移支付2010年预算参考数" xfId="511"/>
    <cellStyle name="常规 3 2" xfId="512"/>
    <cellStyle name="40% - 着色 2" xfId="513"/>
    <cellStyle name="常规 22 4 2" xfId="514"/>
    <cellStyle name="好_0605石屏县_财力性转移支付2010年预算参考数" xfId="515"/>
    <cellStyle name="差_2006年22湖南" xfId="516"/>
    <cellStyle name="好_市辖区测算20080510_民生政策最低支出需求_财力性转移支付2010年预算参考数" xfId="517"/>
    <cellStyle name="差_2006年27重庆" xfId="518"/>
    <cellStyle name="常规 2 2 17" xfId="519"/>
    <cellStyle name="差_2006年27重庆_财力性转移支付2010年预算参考数_03_2010年各地区一般预算平衡表" xfId="520"/>
    <cellStyle name="差_2006年34青海" xfId="521"/>
    <cellStyle name="差_教育(按照总人口测算）—20080416_民生政策最低支出需求_财力性转移支付2010年预算参考数" xfId="522"/>
    <cellStyle name="常规 2 31" xfId="523"/>
    <cellStyle name="常规 2 26" xfId="524"/>
    <cellStyle name="差_行政公检法测算_财力性转移支付2010年预算参考数_03_2010年各地区一般预算平衡表" xfId="525"/>
    <cellStyle name="差_2006年水利统计指标统计表" xfId="526"/>
    <cellStyle name="常规 9 6" xfId="527"/>
    <cellStyle name="?鹎%U龡&amp;H齲_x0001_C铣_x0014__x0007__x0001__x0001_ 2 3 2" xfId="528"/>
    <cellStyle name="常规 5 39" xfId="529"/>
    <cellStyle name="ColLevel_0" xfId="530"/>
    <cellStyle name="差_市辖区测算20080510_不含人员经费系数_财力性转移支付2010年预算参考数_03_2010年各地区一般预算平衡表" xfId="531"/>
    <cellStyle name="差_行政(燃修费)_不含人员经费系数" xfId="532"/>
    <cellStyle name="好_县区合并测算20080421_民生政策最低支出需求_财力性转移支付2010年预算参考数" xfId="533"/>
    <cellStyle name="好_分析缺口率_03_2010年各地区一般预算平衡表" xfId="534"/>
    <cellStyle name="差_Book1_03_2010年各地区一般预算平衡表" xfId="535"/>
    <cellStyle name="差_2008年一般预算支出预计" xfId="536"/>
    <cellStyle name="差_行政公检法测算_县市旗测算-新科目（含人口规模效应）_03_2010年各地区一般预算平衡表" xfId="537"/>
    <cellStyle name="常规 2 62" xfId="538"/>
    <cellStyle name="常规 2 57" xfId="539"/>
    <cellStyle name="差_汇总-县级财政报表附表" xfId="540"/>
    <cellStyle name="差_县区合并测算20080421_民生政策最低支出需求_03_2010年各地区一般预算平衡表" xfId="541"/>
    <cellStyle name="差_县区合并测算20080423(按照各省比重）_民生政策最低支出需求_财力性转移支付2010年预算参考数_03_2010年各地区一般预算平衡表" xfId="542"/>
    <cellStyle name="常规_转移支付预算表20131209 2" xfId="543"/>
    <cellStyle name="好_成本差异系数（含人口规模）_03_2010年各地区一般预算平衡表" xfId="544"/>
    <cellStyle name="常规 10 3_2019年浦东新区政府投资项目调整计划建议表（7.11开会使用）(1)" xfId="545"/>
    <cellStyle name="_表一" xfId="546"/>
    <cellStyle name="差_2013年红本_含权责发生制_2018年环保局编审情况附表9.24925115838582(1)" xfId="547"/>
    <cellStyle name="差_公共财政一般性转移支付测算表0918" xfId="548"/>
    <cellStyle name="差_1110洱源县" xfId="549"/>
    <cellStyle name="差_2014调整事项_2018年编审情况附表·建交委" xfId="550"/>
    <cellStyle name="差_青海 缺口县区测算(地方填报)_财力性转移支付2010年预算参考数" xfId="551"/>
    <cellStyle name="差_2013年中央公共预算收支调整表（20140110国库司提供）_2018年编审情况附表·建交委" xfId="552"/>
    <cellStyle name="好_分县成本差异系数_民生政策最低支出需求_财力性转移支付2010年预算参考数" xfId="553"/>
    <cellStyle name="差_2011年1－4月新体制收入（浦东）" xfId="554"/>
    <cellStyle name="好_文体广播事业(按照总人口测算）—20080416_县市旗测算-新科目（含人口规模效应）_财力性转移支付2010年预算参考数" xfId="555"/>
    <cellStyle name="差_2014年度支出预算调整处室汇总表_2018年编审情况附表·0497175341662" xfId="556"/>
    <cellStyle name="差_2013年中央公共预算收支调整表（20140110国库司提供）_2018年编审情况附表·h" xfId="557"/>
    <cellStyle name="好_县市旗测算-新科目（20080627）_县市旗测算-新科目（含人口规模效应）_03_2010年各地区一般预算平衡表" xfId="558"/>
    <cellStyle name="千位分隔 2 3 3" xfId="559"/>
    <cellStyle name="差_市辖区测算-新科目（20080626）_不含人员经费系数_财力性转移支付2010年预算参考数_03_2010年各地区一般预算平衡表" xfId="560"/>
    <cellStyle name="好_民生政策最低支出需求_03_2010年各地区一般预算平衡表" xfId="561"/>
    <cellStyle name="差_2011年镇收入完成情况表-1225" xfId="562"/>
    <cellStyle name="差_28四川_财力性转移支付2010年预算参考数" xfId="563"/>
    <cellStyle name="常规 68" xfId="564"/>
    <cellStyle name="常规 73" xfId="565"/>
    <cellStyle name="差_2013-2015年收支平衡表-20141008" xfId="566"/>
    <cellStyle name="差_2014调整事项_含权责发生制_2018年编审情况附表092692710024664(1)" xfId="567"/>
    <cellStyle name="常规 7" xfId="568"/>
    <cellStyle name="差_2013调整事项_2018年编审情况附表092692710024664(1)" xfId="569"/>
    <cellStyle name="千位_(人代会用)" xfId="570"/>
    <cellStyle name="千位分隔 2 41" xfId="571"/>
    <cellStyle name="千位分隔 2 36" xfId="572"/>
    <cellStyle name="千位分隔 4 2" xfId="573"/>
    <cellStyle name="差_县区合并测算20080423(按照各省比重）_县市旗测算-新科目（含人口规模效应）" xfId="574"/>
    <cellStyle name="好_2008年全省汇总收支计算表_财力性转移支付2010年预算参考数" xfId="575"/>
    <cellStyle name="差_其他部门(按照总人口测算）—20080416_不含人员经费系数_财力性转移支付2010年预算参考数_03_2010年各地区一般预算平衡表" xfId="576"/>
    <cellStyle name="差_农林水和城市维护标准支出20080505－县区合计_县市旗测算-新科目（含人口规模效应）_03_2010年各地区一般预算平衡表" xfId="577"/>
    <cellStyle name="常规 2 82" xfId="578"/>
    <cellStyle name="常规 2 77" xfId="579"/>
    <cellStyle name="好_县市旗测算-新科目（20080627）_财力性转移支付2010年预算参考数_03_2010年各地区一般预算平衡表" xfId="580"/>
    <cellStyle name="差_卫生(按照总人口测算）—20080416_县市旗测算-新科目（含人口规模效应）_财力性转移支付2010年预算参考数_03_2010年各地区一般预算平衡表" xfId="581"/>
    <cellStyle name="差_分县成本差异系数_民生政策最低支出需求_财力性转移支付2010年预算参考数" xfId="582"/>
    <cellStyle name="好_行政(燃修费)_县市旗测算-新科目（含人口规模效应）" xfId="583"/>
    <cellStyle name="差_县区合并测算20080421_县市旗测算-新科目（含人口规模效应）_03_2010年各地区一般预算平衡表" xfId="584"/>
    <cellStyle name="差_不含人员经费系数_财力性转移支付2010年预算参考数" xfId="585"/>
    <cellStyle name="差_汇总" xfId="586"/>
    <cellStyle name="差_2014、2015年补贴_（汇总表）(1)" xfId="587"/>
    <cellStyle name="好_2013年红本_2018年环保局编审情况附表9.24925115838582(1)" xfId="588"/>
    <cellStyle name="好_其他部门(按照总人口测算）—20080416_不含人员经费系数_财力性转移支付2010年预算参考数" xfId="589"/>
    <cellStyle name="差_mypersonnel" xfId="590"/>
    <cellStyle name="差_汇总_财力性转移支付2010年预算参考数" xfId="591"/>
    <cellStyle name="差_危改资金测算_财力性转移支付2010年预算参考数_03_2010年各地区一般预算平衡表" xfId="592"/>
    <cellStyle name="好_2013年红本_2018年编审情况附表092692710024664(1)" xfId="593"/>
    <cellStyle name="好_分科目情况" xfId="594"/>
    <cellStyle name="差_2007年一般预算支出剔除_03_2010年各地区一般预算平衡表" xfId="595"/>
    <cellStyle name="差_文体广播事业(按照总人口测算）—20080416_财力性转移支付2010年预算参考数" xfId="596"/>
    <cellStyle name="差_0605石屏县_财力性转移支付2010年预算参考数_03_2010年各地区一般预算平衡表" xfId="597"/>
    <cellStyle name="_“3+特定”清算明细表" xfId="598"/>
    <cellStyle name="差_2014调整事项_含权责发生制_2018年编审情况附表·建交委" xfId="599"/>
    <cellStyle name="Percent [2]" xfId="600"/>
    <cellStyle name="差_县市旗测算20080508_财力性转移支付2010年预算参考数_03_2010年各地区一般预算平衡表" xfId="601"/>
    <cellStyle name="常规 8" xfId="602"/>
    <cellStyle name="千位分隔 3 5" xfId="603"/>
    <cellStyle name="差_河南 缺口县区测算(地方填报)_财力性转移支付2010年预算参考数_03_2010年各地区一般预算平衡表" xfId="604"/>
    <cellStyle name="差_2013年红本_含权责发生制_2018年编审情况附表·h" xfId="605"/>
    <cellStyle name="好_市辖区测算20080510_不含人员经费系数_财力性转移支付2010年预算参考数" xfId="606"/>
    <cellStyle name="差_2013年中央公共预算收支调整表（20140110国库司提供）_2018年环保局编审情况附表(环保局1)" xfId="607"/>
    <cellStyle name="差_2013调整事项" xfId="608"/>
    <cellStyle name="差_2013年中央公共预算收支调整表（20140110国库司提供）_含权责发生制_2018年编审情况附表·建交委" xfId="609"/>
    <cellStyle name="差_11大理" xfId="610"/>
    <cellStyle name="差_M01-2(州市补助收入)" xfId="611"/>
    <cellStyle name="常规 2 4" xfId="612"/>
    <cellStyle name="差_缺口县区测算" xfId="613"/>
    <cellStyle name="常规 9_2016年三公会议费审核表" xfId="614"/>
    <cellStyle name="差_安徽 缺口县区测算(地方填报)1_财力性转移支付2010年预算参考数" xfId="615"/>
    <cellStyle name="差_2014调整事项_2018年环保局编审情况附表9.24925115838582(1)" xfId="616"/>
    <cellStyle name="差_行政(燃修费)_财力性转移支付2010年预算参考数" xfId="617"/>
    <cellStyle name="差_2007年收支情况及2008年收支预计表(汇总表)" xfId="618"/>
    <cellStyle name="好_行政(燃修费)_县市旗测算-新科目（含人口规模效应）_财力性转移支付2010年预算参考数_03_2010年各地区一般预算平衡表" xfId="619"/>
    <cellStyle name="差_2014调整事项_含权责发生制_2018年编审情况附表·0497175341662" xfId="620"/>
    <cellStyle name="差_2007年收支情况及2008年收支预计表(汇总表)_财力性转移支付2010年预算参考数_03_2010年各地区一般预算平衡表" xfId="621"/>
    <cellStyle name="差_文体广播事业(按照总人口测算）—20080416_民生政策最低支出需求_03_2010年各地区一般预算平衡表" xfId="622"/>
    <cellStyle name="差_核定人数对比_财力性转移支付2010年预算参考数" xfId="623"/>
    <cellStyle name="好_河南 缺口县区测算(地方填报)" xfId="624"/>
    <cellStyle name="差_2014-2015年一般公共和政府性基金收支平衡表1" xfId="625"/>
    <cellStyle name="常规 41 4_2019年浦东新区政府投资项目调整计划建议表（7.11开会使用）(1)" xfId="626"/>
    <cellStyle name="小数" xfId="627"/>
    <cellStyle name="好_2014年度支出预算调整处室汇总表_2018年环保局编审情况附表(环保局1)" xfId="628"/>
    <cellStyle name="好_2013年中央公共预算收支调整表（20140110国库司提供）_含权责发生制_2018年编审情况附表·h" xfId="629"/>
    <cellStyle name="常规 105" xfId="630"/>
    <cellStyle name="常规 110" xfId="631"/>
    <cellStyle name="常规 69" xfId="632"/>
    <cellStyle name="常规 3 15" xfId="633"/>
    <cellStyle name="常规 3 20" xfId="634"/>
    <cellStyle name="好_卫生(按照总人口测算）—20080416" xfId="635"/>
    <cellStyle name="好_山东省民生支出标准" xfId="636"/>
    <cellStyle name="差_2014年度支出预算调整处室汇总表_2018年编审情况附表·建交委" xfId="637"/>
    <cellStyle name="差_2014年津贴补贴预算调整表（医药）_2018年环保局编审情况附表9.24925115838582(1)" xfId="638"/>
    <cellStyle name="差_不含人员经费系数_财力性转移支付2010年预算参考数_03_2010年各地区一般预算平衡表" xfId="639"/>
    <cellStyle name="差_YB0520崇明" xfId="640"/>
    <cellStyle name="差_行政（人员）_不含人员经费系数_03_2010年各地区一般预算平衡表" xfId="641"/>
    <cellStyle name="差_平邑_财力性转移支付2010年预算参考数" xfId="642"/>
    <cellStyle name="差_28四川_03_2010年各地区一般预算平衡表" xfId="643"/>
    <cellStyle name="40% - 着色 5" xfId="644"/>
    <cellStyle name="差_2006年34青海_03_2010年各地区一般预算平衡表" xfId="645"/>
    <cellStyle name="差_2007一般预算支出口径剔除表_财力性转移支付2010年预算参考数_03_2010年各地区一般预算平衡表" xfId="646"/>
    <cellStyle name="好_文体广播事业(按照总人口测算）—20080416_县市旗测算-新科目（含人口规模效应）" xfId="647"/>
    <cellStyle name="好_分县成本差异系数_不含人员经费系数_03_2010年各地区一般预算平衡表" xfId="648"/>
    <cellStyle name="好_1_财力性转移支付2010年预算参考数_03_2010年各地区一般预算平衡表" xfId="649"/>
    <cellStyle name="差_平邑_财力性转移支付2010年预算参考数_03_2010年各地区一般预算平衡表" xfId="650"/>
    <cellStyle name="差_1_03_2010年各地区一般预算平衡表" xfId="651"/>
    <cellStyle name="差_530623_2006年县级财政报表附表" xfId="652"/>
    <cellStyle name="差_2006年28四川_财力性转移支付2010年预算参考数_03_2010年各地区一般预算平衡表" xfId="653"/>
    <cellStyle name="_2012年市与区县财力清算0207" xfId="654"/>
    <cellStyle name="差_2013调整事项_2018年编审情况附表·建交委" xfId="655"/>
    <cellStyle name="差_12滨州_03_2010年各地区一般预算平衡表" xfId="656"/>
    <cellStyle name="差_530629_2006年县级财政报表附表" xfId="657"/>
    <cellStyle name="好_2014调整事项_含权责发生制_2018年编审情况附表·建交委" xfId="658"/>
    <cellStyle name="好_云南 缺口县区测算(地方填报)" xfId="659"/>
    <cellStyle name="差_NSZ141230" xfId="660"/>
    <cellStyle name="差_NSZ141225" xfId="661"/>
    <cellStyle name="差_云南省2008年转移支付测算——州市本级考核部分及政策性测算_财力性转移支付2010年预算参考数_03_2010年各地区一般预算平衡表" xfId="662"/>
    <cellStyle name="常规_一般预算13.1.22" xfId="663"/>
    <cellStyle name="差_县区合并测算20080423(按照各省比重）_不含人员经费系数" xfId="664"/>
    <cellStyle name="好_测算结果_03_2010年各地区一般预算平衡表" xfId="665"/>
    <cellStyle name="Accent3" xfId="666"/>
    <cellStyle name="差_2014调整事项_含权责发生制_2018年编审情况附表·h" xfId="667"/>
    <cellStyle name="常规 22 2" xfId="668"/>
    <cellStyle name="常规 17 2" xfId="669"/>
    <cellStyle name="差_行政公检法测算_民生政策最低支出需求" xfId="670"/>
    <cellStyle name="差_2013年红本_2018年环保局编审情况附表(环保局1)" xfId="671"/>
    <cellStyle name="好_2013调整事项_含权责发生制_2018年编审情况附表092692710024664(1)" xfId="672"/>
    <cellStyle name="差_民生政策最低支出需求_03_2010年各地区一般预算平衡表" xfId="673"/>
    <cellStyle name="差_2014年度支出预算调整处室汇总表_2018年编审情况附表·h" xfId="674"/>
    <cellStyle name="好_核定人数下发表_财力性转移支付2010年预算参考数_03_2010年各地区一般预算平衡表" xfId="675"/>
    <cellStyle name="好_2008年支出调整_财力性转移支付2010年预算参考数" xfId="676"/>
    <cellStyle name="好_云南 缺口县区测算(地方填报)_财力性转移支付2010年预算参考数_03_2010年各地区一般预算平衡表" xfId="677"/>
    <cellStyle name="差_Sheet1" xfId="678"/>
    <cellStyle name="差_03昭通" xfId="679"/>
    <cellStyle name="常规 6 5" xfId="680"/>
    <cellStyle name="差_09黑龙江" xfId="681"/>
    <cellStyle name="差_07临沂" xfId="682"/>
    <cellStyle name="好_30云南_1_财力性转移支付2010年预算参考数" xfId="683"/>
    <cellStyle name="差_河南 缺口县区测算(地方填报白)" xfId="684"/>
    <cellStyle name="差_安徽 缺口县区测算(地方填报)1_03_2010年各地区一般预算平衡表" xfId="685"/>
    <cellStyle name="好_县市旗测算-新科目（20080627）_03_2010年各地区一般预算平衡表" xfId="686"/>
    <cellStyle name="好_34青海_财力性转移支付2010年预算参考数_03_2010年各地区一般预算平衡表" xfId="687"/>
    <cellStyle name="差_按税种统计收入(201211)_to财政" xfId="688"/>
    <cellStyle name="好_2006年30云南" xfId="689"/>
    <cellStyle name="差_财政供养人员_03_2010年各地区一般预算平衡表" xfId="690"/>
    <cellStyle name="常规 2 2 8" xfId="691"/>
    <cellStyle name="差_汇总表" xfId="692"/>
    <cellStyle name="差_测算结果汇总" xfId="693"/>
    <cellStyle name="差_附表_财力性转移支付2010年预算参考数_03_2010年各地区一般预算平衡表" xfId="694"/>
    <cellStyle name="差_测算结果汇总_03_2010年各地区一般预算平衡表" xfId="695"/>
    <cellStyle name="强调文字颜色 6" xfId="696" builtinId="49"/>
    <cellStyle name="差_其他部门(按照总人口测算）—20080416_不含人员经费系数_财力性转移支付2010年预算参考数" xfId="697"/>
    <cellStyle name="差_成本差异系数_财力性转移支付2010年预算参考数_03_2010年各地区一般预算平衡表" xfId="698"/>
    <cellStyle name="常规 16 2 2 2" xfId="699"/>
    <cellStyle name="好_汇总表4_财力性转移支付2010年预算参考数" xfId="700"/>
    <cellStyle name="差_打印2012年开发区镇税收情况-调整后0116" xfId="701"/>
    <cellStyle name="差_22湖南_03_2010年各地区一般预算平衡表" xfId="702"/>
    <cellStyle name="常规 2 133" xfId="703"/>
    <cellStyle name="常规 2 128" xfId="704"/>
    <cellStyle name="差_城管局编审情况附表（终稿）" xfId="705"/>
    <cellStyle name="好_自行调整差异系数顺序_财力性转移支付2010年预算参考数" xfId="706"/>
    <cellStyle name="差_Book2_财力性转移支付2010年预算参考数_03_2010年各地区一般预算平衡表" xfId="707"/>
    <cellStyle name="差_分科目情况_2018年编审情况附表·建交委" xfId="708"/>
    <cellStyle name="差_2007一般预算支出口径剔除表_03_2010年各地区一般预算平衡表" xfId="709"/>
    <cellStyle name="差_分科目情况_2018年环保局编审情况附表9.24925115838582(1)" xfId="710"/>
    <cellStyle name="差_34青海_1_财力性转移支付2010年预算参考数" xfId="711"/>
    <cellStyle name="差_县市旗测算-新科目（20080627）_县市旗测算-新科目（含人口规模效应）_03_2010年各地区一般预算平衡表" xfId="712"/>
    <cellStyle name="常规 2 124" xfId="713"/>
    <cellStyle name="常规 2 119" xfId="714"/>
    <cellStyle name="差_行政（人员）_03_2010年各地区一般预算平衡表" xfId="715"/>
    <cellStyle name="好_财政供养人员_03_2010年各地区一般预算平衡表" xfId="716"/>
    <cellStyle name="好_其他部门(按照总人口测算）—20080416_民生政策最低支出需求_03_2010年各地区一般预算平衡表" xfId="717"/>
    <cellStyle name="差_县区合并测算20080423(按照各省比重）_不含人员经费系数_03_2010年各地区一般预算平衡表" xfId="718"/>
    <cellStyle name="好_2007年一般预算支出剔除_财力性转移支付2010年预算参考数_03_2010年各地区一般预算平衡表" xfId="719"/>
    <cellStyle name="千位分隔 2 21" xfId="720"/>
    <cellStyle name="千位分隔 2 16" xfId="721"/>
    <cellStyle name="差_2014调整事项_2018年环保局编审情况附表(环保局1)" xfId="722"/>
    <cellStyle name="差_行政公检法测算_民生政策最低支出需求_03_2010年各地区一般预算平衡表" xfId="723"/>
    <cellStyle name="好_行政（人员）" xfId="724"/>
    <cellStyle name="好_28四川_财力性转移支付2010年预算参考数_03_2010年各地区一般预算平衡表" xfId="725"/>
    <cellStyle name="好_县区合并测算20080421_民生政策最低支出需求_财力性转移支付2010年预算参考数_03_2010年各地区一般预算平衡表" xfId="726"/>
    <cellStyle name="?鹎%U龡&amp;H齲_x0001_C铣_x0014__x0007__x0001__x0001_ 2 2 2" xfId="727"/>
    <cellStyle name="常规 8 6" xfId="728"/>
    <cellStyle name="常规 5 4_2018年编审情况附表·0497175341662" xfId="729"/>
    <cellStyle name="差_12滨州_财力性转移支付2010年预算参考数_03_2010年各地区一般预算平衡表" xfId="730"/>
    <cellStyle name="差_分县成本差异系数_不含人员经费系数" xfId="731"/>
    <cellStyle name="差_县区合并测算20080421_不含人员经费系数_03_2010年各地区一般预算平衡表" xfId="732"/>
    <cellStyle name="差_行政(燃修费)_县市旗测算-新科目（含人口规模效应）_财力性转移支付2010年预算参考数_03_2010年各地区一般预算平衡表" xfId="733"/>
    <cellStyle name="好_行政(燃修费)_县市旗测算-新科目（含人口规模效应）_03_2010年各地区一般预算平衡表" xfId="734"/>
    <cellStyle name="差_分县成本差异系数_03_2010年各地区一般预算平衡表" xfId="735"/>
    <cellStyle name="好_2006年34青海" xfId="736"/>
    <cellStyle name="差_县市旗测算20080508_民生政策最低支出需求_财力性转移支付2010年预算参考数" xfId="737"/>
    <cellStyle name="差_分县成本差异系数_不含人员经费系数_财力性转移支付2010年预算参考数" xfId="738"/>
    <cellStyle name="差_教育(按照总人口测算）—20080416_不含人员经费系数" xfId="739"/>
    <cellStyle name="差_附表_财力性转移支付2010年预算参考数" xfId="740"/>
    <cellStyle name="输入" xfId="741" builtinId="20"/>
    <cellStyle name="常规 10 2 3" xfId="742"/>
    <cellStyle name="好_农林水和城市维护标准支出20080505－县区合计_县市旗测算-新科目（含人口规模效应）" xfId="743"/>
    <cellStyle name="Accent3_2006年33甘肃" xfId="744"/>
    <cellStyle name="常规 2 10 2" xfId="745"/>
    <cellStyle name="Header1" xfId="746"/>
    <cellStyle name="差_34青海_1_财力性转移支付2010年预算参考数_03_2010年各地区一般预算平衡表" xfId="747"/>
    <cellStyle name="_委托征管2011年分月" xfId="748"/>
    <cellStyle name="好_分科目情况_2018年环保局编审情况附表9.24925115838582(1)" xfId="749"/>
    <cellStyle name="常规 119" xfId="750"/>
    <cellStyle name="常规 124" xfId="751"/>
    <cellStyle name="差_公共财政专项转移支付测算表0918" xfId="752"/>
    <cellStyle name="差_河南 缺口县区测算(地方填报)_03_2010年各地区一般预算平衡表" xfId="753"/>
    <cellStyle name="_NSZ141129" xfId="754"/>
    <cellStyle name="常规 48" xfId="755"/>
    <cellStyle name="常规 53" xfId="756"/>
    <cellStyle name="差_总人口" xfId="757"/>
    <cellStyle name="好_人员工资和公用经费_财力性转移支付2010年预算参考数" xfId="758"/>
    <cellStyle name="差_成本差异系数（含人口规模）_财力性转移支付2010年预算参考数" xfId="759"/>
    <cellStyle name="好_其他部门(按照总人口测算）—20080416" xfId="760"/>
    <cellStyle name="差_县区合并测算20080423(按照各省比重）_不含人员经费系数_财力性转移支付2010年预算参考数_03_2010年各地区一般预算平衡表" xfId="761"/>
    <cellStyle name="好_2014-2015年一般公共和政府性基金收支平衡表1" xfId="762"/>
    <cellStyle name="常规 3 6" xfId="763"/>
    <cellStyle name="差_河南 缺口县区测算(地方填报)_财力性转移支付2010年预算参考数" xfId="764"/>
    <cellStyle name="差_7项转列的政府性基金2014-2015年收支匡算表-20150102" xfId="765"/>
    <cellStyle name="好_农林水和城市维护标准支出20080505－县区合计_不含人员经费系数" xfId="766"/>
    <cellStyle name="好_县市旗测算20080508_民生政策最低支出需求_03_2010年各地区一般预算平衡表" xfId="767"/>
    <cellStyle name="常规 3 4" xfId="768"/>
    <cellStyle name="好_2006年28四川_财力性转移支付2010年预算参考数_03_2010年各地区一般预算平衡表" xfId="769"/>
    <cellStyle name="差_汇总_03_2010年各地区一般预算平衡表" xfId="770"/>
    <cellStyle name="好_人员工资和公用经费_03_2010年各地区一般预算平衡表" xfId="771"/>
    <cellStyle name="差_核定人数下发表_财力性转移支付2010年预算参考数" xfId="772"/>
    <cellStyle name="差_汇总_2018年编审情况附表·h" xfId="773"/>
    <cellStyle name="好_市辖区测算-新科目（20080626）_民生政策最低支出需求" xfId="774"/>
    <cellStyle name="好_财政供养人员" xfId="775"/>
    <cellStyle name="差_其他部门(按照总人口测算）—20080416_财力性转移支付2010年预算参考数_03_2010年各地区一般预算平衡表" xfId="776"/>
    <cellStyle name="好_一般预算支出口径剔除表_03_2010年各地区一般预算平衡表" xfId="777"/>
    <cellStyle name="差_人员工资和公用经费2_03_2010年各地区一般预算平衡表" xfId="778"/>
    <cellStyle name="差_汇总表_03_2010年各地区一般预算平衡表" xfId="779"/>
    <cellStyle name="差_农林水和城市维护标准支出20080505－县区合计_不含人员经费系数" xfId="780"/>
    <cellStyle name="差_2007一般预算支出口径剔除表_财力性转移支付2010年预算参考数" xfId="781"/>
    <cellStyle name="差_2013年红本_含权责发生制" xfId="782"/>
    <cellStyle name="好_530623_2006年县级财政报表附表" xfId="783"/>
    <cellStyle name="差_县市旗测算-新科目（20080626）_不含人员经费系数" xfId="784"/>
    <cellStyle name="好_青海 缺口县区测算(地方填报)_03_2010年各地区一般预算平衡表" xfId="785"/>
    <cellStyle name="差_山东省民生支出标准_财力性转移支付2010年预算参考数" xfId="786"/>
    <cellStyle name="好_14安徽" xfId="787"/>
    <cellStyle name="常规 2 6" xfId="788"/>
    <cellStyle name="差_检验表（调整后）" xfId="789"/>
    <cellStyle name="好_分科目情况_含权责发生制_2018年环保局编审情况附表9.24925115838582(1)" xfId="790"/>
    <cellStyle name="常规_一般预算13.1.22 2" xfId="791"/>
    <cellStyle name="常规_转移支付预算表20141217 2 2" xfId="792"/>
    <cellStyle name="差_2011年金融发展资金分配表" xfId="793"/>
    <cellStyle name="差_其他部门(按照总人口测算）—20080416_财力性转移支付2010年预算参考数" xfId="794"/>
    <cellStyle name="差_教育(按照总人口测算）—20080416_财力性转移支付2010年预算参考数_03_2010年各地区一般预算平衡表" xfId="795"/>
    <cellStyle name="差_第五部分(才淼、饶永宏）" xfId="796"/>
    <cellStyle name="常规 2 132" xfId="797"/>
    <cellStyle name="常规 2 127" xfId="798"/>
    <cellStyle name="差_2013年中央公共预算收支调整表（20140110国库司提供）_含权责发生制_2018年编审情况附表092692710024664(1)" xfId="799"/>
    <cellStyle name="好_县市旗测算20080508_县市旗测算-新科目（含人口规模效应）_财力性转移支付2010年预算参考数" xfId="800"/>
    <cellStyle name="好_行政公检法测算" xfId="801"/>
    <cellStyle name="差_教育(按照总人口测算）—20080416_民生政策最低支出需求" xfId="802"/>
    <cellStyle name="差_2014年度支出预算调整处室汇总表_2018年编审情况附表092692710024664(1)" xfId="803"/>
    <cellStyle name="好_卫生(按照总人口测算）—20080416_民生政策最低支出需求" xfId="804"/>
    <cellStyle name="Fixed" xfId="805"/>
    <cellStyle name="差_教育(按照总人口测算）—20080416_县市旗测算-新科目（含人口规模效应）" xfId="806"/>
    <cellStyle name="差_20河南" xfId="807"/>
    <cellStyle name="常规 5_2013年红本" xfId="808"/>
    <cellStyle name="千位分隔 2 2 2" xfId="809"/>
    <cellStyle name="差_教育(按照总人口测算）—20080416_县市旗测算-新科目（含人口规模效应）_03_2010年各地区一般预算平衡表" xfId="810"/>
    <cellStyle name="常规 26 2" xfId="811"/>
    <cellStyle name="差_按税种统计收入(201302)_to财政" xfId="812"/>
    <cellStyle name="好_分科目情况_含权责发生制" xfId="813"/>
    <cellStyle name="20% - 着色 3" xfId="814"/>
    <cellStyle name="差_开发区增量分成测算表——02——2012" xfId="815"/>
    <cellStyle name="差_28四川_财力性转移支付2010年预算参考数_03_2010年各地区一般预算平衡表" xfId="816"/>
    <cellStyle name="差_总人口_财力性转移支付2010年预算参考数_03_2010年各地区一般预算平衡表" xfId="817"/>
    <cellStyle name="好_县市旗测算20080508_不含人员经费系数" xfId="818"/>
    <cellStyle name="差_其他部门(按照总人口测算）—20080416" xfId="819"/>
    <cellStyle name="差_民生政策最低支出需求_财力性转移支付2010年预算参考数" xfId="820"/>
    <cellStyle name="常规_Sheet2" xfId="821"/>
    <cellStyle name="差_农林水和城市维护标准支出20080505－县区合计_不含人员经费系数_财力性转移支付2010年预算参考数" xfId="822"/>
    <cellStyle name="差_农林水和城市维护标准支出20080505－县区合计_民生政策最低支出需求" xfId="823"/>
    <cellStyle name="差_2013调整事项_含权责发生制_2018年编审情况附表·0497175341662" xfId="824"/>
    <cellStyle name="差_按税种统计收入(201210)_to财政" xfId="825"/>
    <cellStyle name="差_2013年红本_2018年编审情况附表092692710024664(1)" xfId="826"/>
    <cellStyle name="差_农林水和城市维护标准支出20080505－县区合计_县市旗测算-新科目（含人口规模效应）_财力性转移支付2010年预算参考数" xfId="827"/>
    <cellStyle name="常规 2 2 2" xfId="828"/>
    <cellStyle name="差_不含人员经费系数_03_2010年各地区一般预算平衡表" xfId="829"/>
    <cellStyle name="差_其他部门(按照总人口测算）—20080416_民生政策最低支出需求_财力性转移支付2010年预算参考数" xfId="830"/>
    <cellStyle name="差_其他部门(按照总人口测算）—20080416_不含人员经费系数" xfId="831"/>
    <cellStyle name="货币 2 2" xfId="832"/>
    <cellStyle name="差_其他部门(按照总人口测算）—20080416_不含人员经费系数_03_2010年各地区一般预算平衡表" xfId="833"/>
    <cellStyle name="常规 2 93" xfId="834"/>
    <cellStyle name="常规 2 88" xfId="835"/>
    <cellStyle name="差_34青海_财力性转移支付2010年预算参考数" xfId="836"/>
    <cellStyle name="差_其他部门(按照总人口测算）—20080416_民生政策最低支出需求_03_2010年各地区一般预算平衡表" xfId="837"/>
    <cellStyle name="差_自行调整差异系数顺序_财力性转移支付2010年预算参考数_03_2010年各地区一般预算平衡表" xfId="838"/>
    <cellStyle name="差_其他部门(按照总人口测算）—20080416_民生政策最低支出需求_财力性转移支付2010年预算参考数_03_2010年各地区一般预算平衡表" xfId="839"/>
    <cellStyle name="常规 2 99" xfId="840"/>
    <cellStyle name="差_其他部门(按照总人口测算）—20080416_县市旗测算-新科目（含人口规模效应）_财力性转移支付2010年预算参考数" xfId="841"/>
    <cellStyle name="好_按税种统计收入(201112-关账后)_to财政" xfId="842"/>
    <cellStyle name="差_青海 缺口县区测算(地方填报)" xfId="843"/>
    <cellStyle name="差_县市旗测算-新科目（20080627）_财力性转移支付2010年预算参考数_03_2010年各地区一般预算平衡表" xfId="844"/>
    <cellStyle name="常规 5 34" xfId="845"/>
    <cellStyle name="常规 5 29" xfId="846"/>
    <cellStyle name="差_青海 缺口县区测算(地方填报)_财力性转移支付2010年预算参考数_03_2010年各地区一般预算平衡表" xfId="847"/>
    <cellStyle name="差_其他部门(按照总人口测算）—20080416_县市旗测算-新科目（含人口规模效应）" xfId="848"/>
    <cellStyle name="差_缺口县区测算（11.13）" xfId="849"/>
    <cellStyle name="差_缺口县区测算（11.13）_财力性转移支付2010年预算参考数" xfId="850"/>
    <cellStyle name="差_农林水和城市维护标准支出20080505－县区合计_03_2010年各地区一般预算平衡表" xfId="851"/>
    <cellStyle name="差_缺口县区测算(按核定人数)_03_2010年各地区一般预算平衡表" xfId="852"/>
    <cellStyle name="差_Book1_财力性转移支付2010年预算参考数" xfId="853"/>
    <cellStyle name="差_14安徽_财力性转移支付2010年预算参考数" xfId="854"/>
    <cellStyle name="好_2013年中央公共预算收支调整表（20140110国库司提供）_2018年编审情况附表·0497175341662" xfId="855"/>
    <cellStyle name="常规 6_2018年新区财力投资计划表（环保局11.3）" xfId="856"/>
    <cellStyle name="常规 2 98" xfId="857"/>
    <cellStyle name="千位分隔 2 2" xfId="858"/>
    <cellStyle name="好_行政（人员）_民生政策最低支出需求_03_2010年各地区一般预算平衡表" xfId="859"/>
    <cellStyle name="差_2008年全省汇总收支计算表_财力性转移支付2010年预算参考数" xfId="860"/>
    <cellStyle name="差_行政（人员）_县市旗测算-新科目（含人口规模效应）_财力性转移支付2010年预算参考数_03_2010年各地区一般预算平衡表" xfId="861"/>
    <cellStyle name="差_缺口县区测算(财政部标准)_财力性转移支付2010年预算参考数" xfId="862"/>
    <cellStyle name="好_2013年红本_含权责发生制_2018年编审情况附表·h" xfId="863"/>
    <cellStyle name="好_2006年水利统计指标统计表_03_2010年各地区一般预算平衡表" xfId="864"/>
    <cellStyle name="好_汇总_2018年环保局编审情况附表(环保局1)" xfId="865"/>
    <cellStyle name="差_缺口县区测算(财政部标准)_财力性转移支付2010年预算参考数_03_2010年各地区一般预算平衡表" xfId="866"/>
    <cellStyle name="差_市辖区测算20080510_财力性转移支付2010年预算参考数" xfId="867"/>
    <cellStyle name="好_2013年红本_含权责发生制_2018年编审情况附表092692710024664(1)" xfId="868"/>
    <cellStyle name="差_缺口县区测算_03_2010年各地区一般预算平衡表" xfId="869"/>
    <cellStyle name="差_缺口县区测算_财力性转移支付2010年预算参考数" xfId="870"/>
    <cellStyle name="好_人员工资和公用经费3_财力性转移支付2010年预算参考数" xfId="871"/>
    <cellStyle name="常规 5 27" xfId="872"/>
    <cellStyle name="常规 5 32" xfId="873"/>
    <cellStyle name="?鹎%U龡&amp;H齲_x0001_C铣_x0014__x0007__x0001__x0001_ 3 2" xfId="874"/>
    <cellStyle name="差_人员工资和公用经费" xfId="875"/>
    <cellStyle name="千位分隔 3 4" xfId="876"/>
    <cellStyle name="差_文体广播事业(按照总人口测算）—20080416_民生政策最低支出需求" xfId="877"/>
    <cellStyle name="好_其他部门(按照总人口测算）—20080416_财力性转移支付2010年预算参考数_03_2010年各地区一般预算平衡表" xfId="878"/>
    <cellStyle name="差_2006年水利统计指标统计表_财力性转移支付2010年预算参考数_03_2010年各地区一般预算平衡表" xfId="879"/>
    <cellStyle name="差_人员工资和公用经费_03_2010年各地区一般预算平衡表" xfId="880"/>
    <cellStyle name="好_其他部门(按照总人口测算）—20080416_03_2010年各地区一般预算平衡表" xfId="881"/>
    <cellStyle name="常规 3 16" xfId="882"/>
    <cellStyle name="差_卫生(按照总人口测算）—20080416_03_2010年各地区一般预算平衡表" xfId="883"/>
    <cellStyle name="差_人员工资和公用经费3_财力性转移支付2010年预算参考数" xfId="884"/>
    <cellStyle name="好_青海 缺口县区测算(地方填报)_财力性转移支付2010年预算参考数" xfId="885"/>
    <cellStyle name="好_2014、2015年补贴_（汇总表）(1)" xfId="886"/>
    <cellStyle name="差_山东省民生支出标准_03_2010年各地区一般预算平衡表" xfId="887"/>
    <cellStyle name="好_市辖区测算-新科目（20080626）_不含人员经费系数" xfId="888"/>
    <cellStyle name="差_市辖区测算20080510" xfId="889"/>
    <cellStyle name="差_县区合并测算20080421_财力性转移支付2010年预算参考数_03_2010年各地区一般预算平衡表" xfId="890"/>
    <cellStyle name="差_市辖区测算20080510_03_2010年各地区一般预算平衡表" xfId="891"/>
    <cellStyle name="差_安徽 缺口县区测算(地方填报)1_财力性转移支付2010年预算参考数_03_2010年各地区一般预算平衡表" xfId="892"/>
    <cellStyle name="差_市辖区测算20080510_不含人员经费系数" xfId="893"/>
    <cellStyle name="好_卫生(按照总人口测算）—20080416_不含人员经费系数_03_2010年各地区一般预算平衡表" xfId="894"/>
    <cellStyle name="差_09黑龙江_03_2010年各地区一般预算平衡表" xfId="895"/>
    <cellStyle name="差_2013年中央公共预算收支调整表（20140110国库司提供）_含权责发生制_2018年环保局编审情况附表9.24925115838582(1)" xfId="896"/>
    <cellStyle name="差_市辖区测算20080510_不含人员经费系数_03_2010年各地区一般预算平衡表" xfId="897"/>
    <cellStyle name="差_市辖区测算20080510_不含人员经费系数_财力性转移支付2010年预算参考数" xfId="898"/>
    <cellStyle name="差_34青海_03_2010年各地区一般预算平衡表" xfId="899"/>
    <cellStyle name="差_2006年30云南" xfId="900"/>
    <cellStyle name="差_2014调整事项_2018年编审情况附表·h" xfId="901"/>
    <cellStyle name="好_市辖区测算-新科目（20080626）_县市旗测算-新科目（含人口规模效应）_财力性转移支付2010年预算参考数_03_2010年各地区一般预算平衡表" xfId="902"/>
    <cellStyle name="好_2013调整事项_2018年编审情况附表·建交委" xfId="903"/>
    <cellStyle name="差_市辖区测算20080510_民生政策最低支出需求_财力性转移支付2010年预算参考数_03_2010年各地区一般预算平衡表" xfId="904"/>
    <cellStyle name="差_市辖区测算20080510_县市旗测算-新科目（含人口规模效应）_03_2010年各地区一般预算平衡表" xfId="905"/>
    <cellStyle name="差_市辖区测算20080510_县市旗测算-新科目（含人口规模效应）_财力性转移支付2010年预算参考数" xfId="906"/>
    <cellStyle name="常规 2 60" xfId="907"/>
    <cellStyle name="常规 2 55" xfId="908"/>
    <cellStyle name="常规 54 2 2" xfId="909"/>
    <cellStyle name="Accent1 - 20%" xfId="910"/>
    <cellStyle name="差_第一部分：综合全" xfId="911"/>
    <cellStyle name="差_卫生(按照总人口测算）—20080416" xfId="912"/>
    <cellStyle name="差_市辖区测算-新科目（20080626）_不含人员经费系数" xfId="913"/>
    <cellStyle name="Accent6_2006年33甘肃" xfId="914"/>
    <cellStyle name="差_缺口县区测算(财政部标准)_03_2010年各地区一般预算平衡表" xfId="915"/>
    <cellStyle name="差_市辖区测算-新科目（20080626）_不含人员经费系数_03_2010年各地区一般预算平衡表" xfId="916"/>
    <cellStyle name="_区县分享收入汇总表（发文附件）" xfId="917"/>
    <cellStyle name="差_市辖区测算-新科目（20080626）_财力性转移支付2010年预算参考数" xfId="918"/>
    <cellStyle name="差_县市旗测算20080508_不含人员经费系数_财力性转移支付2010年预算参考数_03_2010年各地区一般预算平衡表" xfId="919"/>
    <cellStyle name="常规 2 135" xfId="920"/>
    <cellStyle name="好_34青海_财力性转移支付2010年预算参考数" xfId="921"/>
    <cellStyle name="好_2011年1－4月新体制收入（浦东）" xfId="922"/>
    <cellStyle name="差_市辖区测算-新科目（20080626）_财力性转移支付2010年预算参考数_03_2010年各地区一般预算平衡表" xfId="923"/>
    <cellStyle name="Normal - Style1" xfId="924"/>
    <cellStyle name="好_县区合并测算20080421_不含人员经费系数_财力性转移支付2010年预算参考数_03_2010年各地区一般预算平衡表" xfId="925"/>
    <cellStyle name="常规 109" xfId="926"/>
    <cellStyle name="好_27重庆" xfId="927"/>
    <cellStyle name="常规 3 19" xfId="928"/>
    <cellStyle name="差_2013调整事项_2018年环保局编审情况附表(环保局1)" xfId="929"/>
    <cellStyle name="常规 2 2 12" xfId="930"/>
    <cellStyle name="差_市辖区测算-新科目（20080626）_民生政策最低支出需求_03_2010年各地区一般预算平衡表" xfId="931"/>
    <cellStyle name="差_市辖区测算-新科目（20080626）_民生政策最低支出需求_财力性转移支付2010年预算参考数" xfId="932"/>
    <cellStyle name="常规 29 2" xfId="933"/>
    <cellStyle name="差_市辖区测算-新科目（20080626）_民生政策最低支出需求_财力性转移支付2010年预算参考数_03_2010年各地区一般预算平衡表" xfId="934"/>
    <cellStyle name="好_12滨州" xfId="935"/>
    <cellStyle name="差_文体广播事业(按照总人口测算）—20080416_县市旗测算-新科目（含人口规模效应）" xfId="936"/>
    <cellStyle name="好_其他部门(按照总人口测算）—20080416_财力性转移支付2010年预算参考数" xfId="937"/>
    <cellStyle name="差_汇总表4_财力性转移支付2010年预算参考数_03_2010年各地区一般预算平衡表" xfId="938"/>
    <cellStyle name="常规 2 3 3" xfId="939"/>
    <cellStyle name="钎霖_4岿角利" xfId="940"/>
    <cellStyle name="差_市辖区测算-新科目（20080626）_县市旗测算-新科目（含人口规模效应）_03_2010年各地区一般预算平衡表" xfId="941"/>
    <cellStyle name="Accent2" xfId="942"/>
    <cellStyle name="常规 2 6 2" xfId="943"/>
    <cellStyle name="差_危改资金测算" xfId="944"/>
    <cellStyle name="差_县区合并测算20080421_民生政策最低支出需求_财力性转移支付2010年预算参考数" xfId="945"/>
    <cellStyle name="常规 5 41" xfId="946"/>
    <cellStyle name="常规 5 36" xfId="947"/>
    <cellStyle name="差_危改资金测算_03_2010年各地区一般预算平衡表" xfId="948"/>
    <cellStyle name="差_卫生(按照总人口测算）—20080416_不含人员经费系数_03_2010年各地区一般预算平衡表" xfId="949"/>
    <cellStyle name="好_行政公检法测算_财力性转移支付2010年预算参考数" xfId="950"/>
    <cellStyle name="好_检验表" xfId="951"/>
    <cellStyle name="差_卫生(按照总人口测算）—20080416_财力性转移支付2010年预算参考数" xfId="952"/>
    <cellStyle name="差_市辖区测算-新科目（20080626）_县市旗测算-新科目（含人口规模效应）" xfId="953"/>
    <cellStyle name="差_汇总表_财力性转移支付2010年预算参考数" xfId="954"/>
    <cellStyle name="差_1_财力性转移支付2010年预算参考数" xfId="955"/>
    <cellStyle name="好_0605石屏县" xfId="956"/>
    <cellStyle name="好_0605石屏县_03_2010年各地区一般预算平衡表" xfId="957"/>
    <cellStyle name="差_卫生(按照总人口测算）—20080416_民生政策最低支出需求_03_2010年各地区一般预算平衡表" xfId="958"/>
    <cellStyle name="好_2013年中央公共预算收支调整表（20140110国库司提供）_2018年编审情况附表092692710024664(1)" xfId="959"/>
    <cellStyle name="40% - 强调文字颜色 4" xfId="960" builtinId="43"/>
    <cellStyle name="Accent2_2006年33甘肃" xfId="961"/>
    <cellStyle name="好_2013年红本_2018年编审情况附表·0497175341662" xfId="962"/>
    <cellStyle name="常规 23" xfId="963"/>
    <cellStyle name="常规 18" xfId="964"/>
    <cellStyle name="常规 3 9" xfId="965"/>
    <cellStyle name="差_卫生(按照总人口测算）—20080416_县市旗测算-新科目（含人口规模效应）" xfId="966"/>
    <cellStyle name="差_卫生(按照总人口测算）—20080416_县市旗测算-新科目（含人口规模效应）_03_2010年各地区一般预算平衡表" xfId="967"/>
    <cellStyle name="差_市辖区测算-新科目（20080626）_县市旗测算-新科目（含人口规模效应）_财力性转移支付2010年预算参考数" xfId="968"/>
    <cellStyle name="差_卫生部门_03_2010年各地区一般预算平衡表" xfId="969"/>
    <cellStyle name="差_2008年支出调整_03_2010年各地区一般预算平衡表" xfId="970"/>
    <cellStyle name="差_测算结果_03_2010年各地区一般预算平衡表" xfId="971"/>
    <cellStyle name="差_文体广播事业(按照总人口测算）—20080416" xfId="972"/>
    <cellStyle name="好_行政（人员）_民生政策最低支出需求_财力性转移支付2010年预算参考数_03_2010年各地区一般预算平衡表" xfId="973"/>
    <cellStyle name="常规 2 16" xfId="974"/>
    <cellStyle name="常规 2 21" xfId="975"/>
    <cellStyle name="差_市辖区测算20080510_民生政策最低支出需求" xfId="976"/>
    <cellStyle name="差_文体广播事业(按照总人口测算）—20080416_03_2010年各地区一般预算平衡表" xfId="977"/>
    <cellStyle name="差_新建机场户管资料（2012.3.21）（1）614142650" xfId="978"/>
    <cellStyle name="好_2013年红本_含权责发生制_2018年编审情况附表·0497175341662" xfId="979"/>
    <cellStyle name="差_文体广播事业(按照总人口测算）—20080416_不含人员经费系数" xfId="980"/>
    <cellStyle name="好_2013-2014年收支平衡表-含基金-20141226" xfId="981"/>
    <cellStyle name="差_文体广播事业(按照总人口测算）—20080416_不含人员经费系数_财力性转移支付2010年预算参考数_03_2010年各地区一般预算平衡表" xfId="982"/>
    <cellStyle name="好_卫生(按照总人口测算）—20080416_财力性转移支付2010年预算参考数_03_2010年各地区一般预算平衡表" xfId="983"/>
    <cellStyle name="常规 5 22" xfId="984"/>
    <cellStyle name="常规 5 17" xfId="985"/>
    <cellStyle name="差_2006年水利统计指标统计表_财力性转移支付2010年预算参考数" xfId="986"/>
    <cellStyle name="差_县区合并测算20080421" xfId="987"/>
    <cellStyle name="差_县区合并测算20080421_不含人员经费系数_财力性转移支付2010年预算参考数_03_2010年各地区一般预算平衡表" xfId="988"/>
    <cellStyle name="警告文本" xfId="989" builtinId="11"/>
    <cellStyle name="差_县区合并测算20080421_财力性转移支付2010年预算参考数" xfId="990"/>
    <cellStyle name="好_安徽 缺口县区测算(地方填报)1" xfId="991"/>
    <cellStyle name="常规 2 52" xfId="992"/>
    <cellStyle name="常规 2 47" xfId="993"/>
    <cellStyle name="差_县区合并测算20080421_民生政策最低支出需求" xfId="994"/>
    <cellStyle name="差_2006年27重庆_财力性转移支付2010年预算参考数" xfId="995"/>
    <cellStyle name="常规 60" xfId="996"/>
    <cellStyle name="常规 55" xfId="997"/>
    <cellStyle name="常规 22 4_2019年浦东新区政府投资项目调整计划建议表（7.11开会使用）(1)" xfId="998"/>
    <cellStyle name="好_云南省2008年转移支付测算——州市本级考核部分及政策性测算" xfId="999"/>
    <cellStyle name="差_1_财力性转移支付2010年预算参考数_03_2010年各地区一般预算平衡表" xfId="1000"/>
    <cellStyle name="差_县区合并测算20080421_县市旗测算-新科目（含人口规模效应）" xfId="1001"/>
    <cellStyle name="好_2012年村镇银行税收收入(上报)" xfId="1002"/>
    <cellStyle name="常规 9 7" xfId="1003"/>
    <cellStyle name="?鹎%U龡&amp;H齲_x0001_C铣_x0014__x0007__x0001__x0001_ 2 3 3" xfId="1004"/>
    <cellStyle name="差_总帐表-许助理汇报后修改（支出）" xfId="1005"/>
    <cellStyle name="好_成本差异系数_财力性转移支付2010年预算参考数" xfId="1006"/>
    <cellStyle name="差_县区合并测算20080421_县市旗测算-新科目（含人口规模效应）_财力性转移支付2010年预算参考数" xfId="1007"/>
    <cellStyle name="常规 123" xfId="1008"/>
    <cellStyle name="常规 118" xfId="1009"/>
    <cellStyle name="差_县区合并测算20080421_县市旗测算-新科目（含人口规模效应）_财力性转移支付2010年预算参考数_03_2010年各地区一般预算平衡表" xfId="1010"/>
    <cellStyle name="差_行政公检法测算_不含人员经费系数_03_2010年各地区一般预算平衡表" xfId="1011"/>
    <cellStyle name="差_卫生(按照总人口测算）—20080416_财力性转移支付2010年预算参考数_03_2010年各地区一般预算平衡表" xfId="1012"/>
    <cellStyle name="好_财政户管及税收情况-提供地区处0116" xfId="1013"/>
    <cellStyle name="千位分隔 2 9" xfId="1014"/>
    <cellStyle name="好_行政（人员）_财力性转移支付2010年预算参考数_03_2010年各地区一般预算平衡表" xfId="1015"/>
    <cellStyle name="콤마_BOILER-CO1" xfId="1016"/>
    <cellStyle name="好_教育(按照总人口测算）—20080416_不含人员经费系数_03_2010年各地区一般预算平衡表" xfId="1017"/>
    <cellStyle name="差_县区合并测算20080423(按照各省比重）_财力性转移支付2010年预算参考数_03_2010年各地区一般预算平衡表" xfId="1018"/>
    <cellStyle name="好_汇总表_财力性转移支付2010年预算参考数" xfId="1019"/>
    <cellStyle name="差_同德" xfId="1020"/>
    <cellStyle name="常规 2 43" xfId="1021"/>
    <cellStyle name="常规 2 38" xfId="1022"/>
    <cellStyle name="差_行政公检法测算_财力性转移支付2010年预算参考数" xfId="1023"/>
    <cellStyle name="差_县区合并测算20080423(按照各省比重）_县市旗测算-新科目（含人口规模效应）_03_2010年各地区一般预算平衡表" xfId="1024"/>
    <cellStyle name="差_市辖区测算-新科目（20080626）_民生政策最低支出需求" xfId="1025"/>
    <cellStyle name="差_成本差异系数" xfId="1026"/>
    <cellStyle name="差_项目库修改·城建处109162320223" xfId="1027"/>
    <cellStyle name="差_人员工资和公用经费_财力性转移支付2010年预算参考数_03_2010年各地区一般预算平衡表" xfId="1028"/>
    <cellStyle name="差_县区合并测算20080423(按照各省比重）_县市旗测算-新科目（含人口规模效应）_财力性转移支付2010年预算参考数_03_2010年各地区一般预算平衡表" xfId="1029"/>
    <cellStyle name="差_县市旗测算20080508_民生政策最低支出需求" xfId="1030"/>
    <cellStyle name="Accent5 - 60%" xfId="1031"/>
    <cellStyle name="差_县市旗测算20080508_不含人员经费系数" xfId="1032"/>
    <cellStyle name="常规 2 100" xfId="1033"/>
    <cellStyle name="差_30云南_1_03_2010年各地区一般预算平衡表" xfId="1034"/>
    <cellStyle name="好_00省级(打印)" xfId="1035"/>
    <cellStyle name="好_14安徽_财力性转移支付2010年预算参考数_03_2010年各地区一般预算平衡表" xfId="1036"/>
    <cellStyle name="好_2013年收入预计表1225-关门后" xfId="1037"/>
    <cellStyle name="常规 8 2" xfId="1038"/>
    <cellStyle name="常规 13 2" xfId="1039"/>
    <cellStyle name="好_12滨州_03_2010年各地区一般预算平衡表" xfId="1040"/>
    <cellStyle name="差_附件2：部门规划表_2018年编审情况附表092692710024664(1)" xfId="1041"/>
    <cellStyle name="差_县市旗测算20080508_不含人员经费系数_财力性转移支付2010年预算参考数" xfId="1042"/>
    <cellStyle name="差_行政(燃修费)_不含人员经费系数_财力性转移支付2010年预算参考数" xfId="1043"/>
    <cellStyle name="40% - 着色 3" xfId="1044"/>
    <cellStyle name="好_分科目情况_2018年环保局编审情况附表(环保局1)" xfId="1045"/>
    <cellStyle name="好_同德_03_2010年各地区一般预算平衡表" xfId="1046"/>
    <cellStyle name="差_县市旗测算20080508_县市旗测算-新科目（含人口规模效应）" xfId="1047"/>
    <cellStyle name="差_县市旗测算-新科目（20080627）_不含人员经费系数" xfId="1048"/>
    <cellStyle name="好_其他部门(按照总人口测算）—20080416_县市旗测算-新科目（含人口规模效应）_03_2010年各地区一般预算平衡表" xfId="1049"/>
    <cellStyle name="好_2006年28四川_财力性转移支付2010年预算参考数" xfId="1050"/>
    <cellStyle name="好_行政公检法测算_不含人员经费系数" xfId="1051"/>
    <cellStyle name="常规 5 18" xfId="1052"/>
    <cellStyle name="常规 5 23" xfId="1053"/>
    <cellStyle name="好_2014年津贴补贴预算调整表（医药）_2018年编审情况附表·h" xfId="1054"/>
    <cellStyle name="差_行政(燃修费)_不含人员经费系数_03_2010年各地区一般预算平衡表" xfId="1055"/>
    <cellStyle name="差_人员工资和公用经费2_财力性转移支付2010年预算参考数" xfId="1056"/>
    <cellStyle name="差_县市旗测算-新科目（20080626）" xfId="1057"/>
    <cellStyle name="差_县市旗测算20080508_县市旗测算-新科目（含人口规模效应）_财力性转移支付2010年预算参考数_03_2010年各地区一般预算平衡表" xfId="1058"/>
    <cellStyle name="常规 111" xfId="1059"/>
    <cellStyle name="常规 106" xfId="1060"/>
    <cellStyle name="常规 10 3" xfId="1061"/>
    <cellStyle name="好_2006年27重庆_财力性转移支付2010年预算参考数_03_2010年各地区一般预算平衡表" xfId="1062"/>
    <cellStyle name="好_民生政策最低支出需求_财力性转移支付2010年预算参考数" xfId="1063"/>
    <cellStyle name="好_自行调整差异系数顺序" xfId="1064"/>
    <cellStyle name="差_县市旗测算-新科目（20080626）_03_2010年各地区一般预算平衡表" xfId="1065"/>
    <cellStyle name="差_县市旗测算-新科目（20080626）_不含人员经费系数_03_2010年各地区一般预算平衡表" xfId="1066"/>
    <cellStyle name="好_缺口县区测算_财力性转移支付2010年预算参考数_03_2010年各地区一般预算平衡表" xfId="1067"/>
    <cellStyle name="好_人员工资和公用经费3_财力性转移支付2010年预算参考数_03_2010年各地区一般预算平衡表" xfId="1068"/>
    <cellStyle name="常规 5 2 4" xfId="1069"/>
    <cellStyle name="差_县市旗测算-新科目（20080626）_不含人员经费系数_财力性转移支付2010年预算参考数" xfId="1070"/>
    <cellStyle name="差_县区合并测算20080421_03_2010年各地区一般预算平衡表" xfId="1071"/>
    <cellStyle name="好_核定人数下发表_03_2010年各地区一般预算平衡表" xfId="1072"/>
    <cellStyle name="_附件4：2015年转列一般预算报表汇总-20141222" xfId="1073"/>
    <cellStyle name="差_县市旗测算-新科目（20080626）_不含人员经费系数_财力性转移支付2010年预算参考数_03_2010年各地区一般预算平衡表" xfId="1074"/>
    <cellStyle name="常规 16 2 2" xfId="1075"/>
    <cellStyle name="差_县市旗测算-新科目（20080627）_财力性转移支付2010年预算参考数" xfId="1076"/>
    <cellStyle name="差_县市旗测算-新科目（20080626）_财力性转移支付2010年预算参考数_03_2010年各地区一般预算平衡表" xfId="1077"/>
    <cellStyle name="差_县市旗测算-新科目（20080626）_民生政策最低支出需求" xfId="1078"/>
    <cellStyle name="常规 7 4" xfId="1079"/>
    <cellStyle name="好_2013调整事项_含权责发生制_2018年环保局编审情况附表9.24925115838582(1)" xfId="1080"/>
    <cellStyle name="差_县市旗测算-新科目（20080626）_民生政策最低支出需求_03_2010年各地区一般预算平衡表" xfId="1081"/>
    <cellStyle name="输出" xfId="1082" builtinId="21"/>
    <cellStyle name="好_农林水和城市维护标准支出20080505－县区合计" xfId="1083"/>
    <cellStyle name="常规 10_2016年三公会议费审核表" xfId="1084"/>
    <cellStyle name="常规 2 102" xfId="1085"/>
    <cellStyle name="差_同德_财力性转移支付2010年预算参考数" xfId="1086"/>
    <cellStyle name="常规 41" xfId="1087"/>
    <cellStyle name="常规 36" xfId="1088"/>
    <cellStyle name="差_汇总表4" xfId="1089"/>
    <cellStyle name="好_2007年收支情况及2008年收支预计表(汇总表)_财力性转移支付2010年预算参考数" xfId="1090"/>
    <cellStyle name="差_11大理_财力性转移支付2010年预算参考数_03_2010年各地区一般预算平衡表" xfId="1091"/>
    <cellStyle name="好_含权责发生制" xfId="1092"/>
    <cellStyle name="差_市辖区测算20080510_财力性转移支付2010年预算参考数_03_2010年各地区一般预算平衡表" xfId="1093"/>
    <cellStyle name="常规 2 2 5" xfId="1094"/>
    <cellStyle name="差_行政（人员）_不含人员经费系数_财力性转移支付2010年预算参考数" xfId="1095"/>
    <cellStyle name="差_县市旗测算-新科目（20080626）_民生政策最低支出需求_财力性转移支付2010年预算参考数_03_2010年各地区一般预算平衡表" xfId="1096"/>
    <cellStyle name="差_汇总_2018年编审情况附表·0497175341662" xfId="1097"/>
    <cellStyle name="好_12滨州_财力性转移支付2010年预算参考数_03_2010年各地区一般预算平衡表" xfId="1098"/>
    <cellStyle name="差_2012年人代会材料——总预算表——1226" xfId="1099"/>
    <cellStyle name="差_缺口县区测算(按核定人数)" xfId="1100"/>
    <cellStyle name="差_县市旗测算-新科目（20080626）_县市旗测算-新科目（含人口规模效应）" xfId="1101"/>
    <cellStyle name="常规 5 2_2018年编审情况附表·0497175341662" xfId="1102"/>
    <cellStyle name="差_安徽 缺口县区测算(地方填报)1" xfId="1103"/>
    <cellStyle name="差_县市旗测算-新科目（20080627）_民生政策最低支出需求_03_2010年各地区一般预算平衡表" xfId="1104"/>
    <cellStyle name="差_县市旗测算20080508_民生政策最低支出需求_03_2010年各地区一般预算平衡表" xfId="1105"/>
    <cellStyle name="好_河南 缺口县区测算(地方填报白)_03_2010年各地区一般预算平衡表" xfId="1106"/>
    <cellStyle name="差_县市旗测算-新科目（20080627）_县市旗测算-新科目（含人口规模效应）_财力性转移支付2010年预算参考数_03_2010年各地区一般预算平衡表" xfId="1107"/>
    <cellStyle name="差_县市旗测算-新科目（20080627）_民生政策最低支出需求_财力性转移支付2010年预算参考数_03_2010年各地区一般预算平衡表" xfId="1108"/>
    <cellStyle name="差_2006年27重庆_03_2010年各地区一般预算平衡表" xfId="1109"/>
    <cellStyle name="好_2006年34青海_03_2010年各地区一般预算平衡表" xfId="1110"/>
    <cellStyle name="差_农林水和城市维护标准支出20080505－县区合计_民生政策最低支出需求_财力性转移支付2010年预算参考数" xfId="1111"/>
    <cellStyle name="差_2006年28四川" xfId="1112"/>
    <cellStyle name="差_分县成本差异系数_财力性转移支付2010年预算参考数_03_2010年各地区一般预算平衡表" xfId="1113"/>
    <cellStyle name="好_市辖区测算20080510_县市旗测算-新科目（含人口规模效应）_财力性转移支付2010年预算参考数" xfId="1114"/>
    <cellStyle name="好_2014年津贴补贴预算调整表（医药）_2018年编审情况附表092692710024664(1)" xfId="1115"/>
    <cellStyle name="差_县区合并测算20080423(按照各省比重）_民生政策最低支出需求" xfId="1116"/>
    <cellStyle name="常规 2_004-2010年增消两税返还情况表" xfId="1117"/>
    <cellStyle name="好_2008年一般预算支出预计" xfId="1118"/>
    <cellStyle name="差_核定人数对比_03_2010年各地区一般预算平衡表" xfId="1119"/>
    <cellStyle name="差_分县成本差异系数" xfId="1120"/>
    <cellStyle name="差_行政公检法测算_不含人员经费系数_财力性转移支付2010年预算参考数_03_2010年各地区一般预算平衡表" xfId="1121"/>
    <cellStyle name="Accent1_2006年33甘肃" xfId="1122"/>
    <cellStyle name="好_文体广播事业(按照总人口测算）—20080416_民生政策最低支出需求_财力性转移支付2010年预算参考数_03_2010年各地区一般预算平衡表" xfId="1123"/>
    <cellStyle name="强调文字颜色 6 3 7" xfId="1124"/>
    <cellStyle name="差_行政(燃修费)" xfId="1125"/>
    <cellStyle name="好_汇总表_03_2010年各地区一般预算平衡表" xfId="1126"/>
    <cellStyle name="好_14安徽_03_2010年各地区一般预算平衡表" xfId="1127"/>
    <cellStyle name="好_县区合并测算20080421_县市旗测算-新科目（含人口规模效应）_财力性转移支付2010年预算参考数" xfId="1128"/>
    <cellStyle name="差_教育(按照总人口测算）—20080416_不含人员经费系数_03_2010年各地区一般预算平衡表" xfId="1129"/>
    <cellStyle name="差_行政(燃修费)_不含人员经费系数_财力性转移支付2010年预算参考数_03_2010年各地区一般预算平衡表" xfId="1130"/>
    <cellStyle name="常规 6_2013年红本" xfId="1131"/>
    <cellStyle name="差_行政(燃修费)_民生政策最低支出需求_财力性转移支付2010年预算参考数" xfId="1132"/>
    <cellStyle name="差_行政公检法测算_民生政策最低支出需求_财力性转移支付2010年预算参考数_03_2010年各地区一般预算平衡表" xfId="1133"/>
    <cellStyle name="好_市辖区测算20080510_民生政策最低支出需求_03_2010年各地区一般预算平衡表" xfId="1134"/>
    <cellStyle name="差_行政(燃修费)_县市旗测算-新科目（含人口规模效应）" xfId="1135"/>
    <cellStyle name="差_行政(燃修费)_县市旗测算-新科目（含人口规模效应）_财力性转移支付2010年预算参考数" xfId="1136"/>
    <cellStyle name="好_行政(燃修费)_不含人员经费系数_财力性转移支付2010年预算参考数_03_2010年各地区一般预算平衡表" xfId="1137"/>
    <cellStyle name="千位分隔[0] 2" xfId="1138"/>
    <cellStyle name="好_市辖区测算20080510_03_2010年各地区一般预算平衡表" xfId="1139"/>
    <cellStyle name="差_行政（人员）" xfId="1140"/>
    <cellStyle name="好_2014调整事项_2018年编审情况附表·0497175341662" xfId="1141"/>
    <cellStyle name="差_县区合并测算20080423(按照各省比重）_民生政策最低支出需求_财力性转移支付2010年预算参考数" xfId="1142"/>
    <cellStyle name="差_分科目情况_2018年编审情况附表·0497175341662" xfId="1143"/>
    <cellStyle name="差_2006年28四川_03_2010年各地区一般预算平衡表" xfId="1144"/>
    <cellStyle name="差_行政（人员）_民生政策最低支出需求_财力性转移支付2010年预算参考数" xfId="1145"/>
    <cellStyle name="差_2013年中央公共预算收支调整表（20140110国库司提供）_2018年编审情况附表·0497175341662" xfId="1146"/>
    <cellStyle name="_2011年新区地方财政收入预算新老体制口径对照表" xfId="1147"/>
    <cellStyle name="差_县区合并测算20080423(按照各省比重）_03_2010年各地区一般预算平衡表" xfId="1148"/>
    <cellStyle name="差_行政（人员）_民生政策最低支出需求_财力性转移支付2010年预算参考数_03_2010年各地区一般预算平衡表" xfId="1149"/>
    <cellStyle name="好_2014年津贴补贴预算调整表（医药）_2018年编审情况附表·0497175341662" xfId="1150"/>
    <cellStyle name="差_农林水和城市维护标准支出20080505－县区合计_民生政策最低支出需求_03_2010年各地区一般预算平衡表" xfId="1151"/>
    <cellStyle name="20% - 强调文字颜色 3" xfId="1152" builtinId="38"/>
    <cellStyle name="差_行政（人员）_县市旗测算-新科目（含人口规模效应）_03_2010年各地区一般预算平衡表" xfId="1153"/>
    <cellStyle name="常规 6 4" xfId="1154"/>
    <cellStyle name="差_行政（人员）_县市旗测算-新科目（含人口规模效应）_财力性转移支付2010年预算参考数" xfId="1155"/>
    <cellStyle name="好_2013年中央公共预算收支调整表（20140110国库司提供）_含权责发生制_2018年编审情况附表·建交委" xfId="1156"/>
    <cellStyle name="好_行政公检法测算_不含人员经费系数_03_2010年各地区一般预算平衡表" xfId="1157"/>
    <cellStyle name="差_行政公检法测算_不含人员经费系数_财力性转移支付2010年预算参考数" xfId="1158"/>
    <cellStyle name="好_1110洱源县" xfId="1159"/>
    <cellStyle name="差_行政公检法测算_县市旗测算-新科目（含人口规模效应）_财力性转移支付2010年预算参考数" xfId="1160"/>
    <cellStyle name="差_行政(燃修费)_民生政策最低支出需求" xfId="1161"/>
    <cellStyle name="差_行政（人员）_民生政策最低支出需求" xfId="1162"/>
    <cellStyle name="常规 54_2018年编审情况附表·0497175341662" xfId="1163"/>
    <cellStyle name="好_09黑龙江_财力性转移支付2010年预算参考数_03_2010年各地区一般预算平衡表" xfId="1164"/>
    <cellStyle name="Currency1" xfId="1165"/>
    <cellStyle name="差_行政公检法测算_县市旗测算-新科目（含人口规模效应）_财力性转移支付2010年预算参考数_03_2010年各地区一般预算平衡表" xfId="1166"/>
    <cellStyle name="差_缺口县区测算(按2007支出增长25%测算)_财力性转移支付2010年预算参考数_03_2010年各地区一般预算平衡表" xfId="1167"/>
    <cellStyle name="常规 5 40" xfId="1168"/>
    <cellStyle name="常规 5 35" xfId="1169"/>
    <cellStyle name="好_05潍坊" xfId="1170"/>
    <cellStyle name="差_一般预算支出口径剔除表" xfId="1171"/>
    <cellStyle name="好_2006年全省财力计算表（中央、决算）" xfId="1172"/>
    <cellStyle name="差_汇总_2018年环保局编审情况附表(环保局1)" xfId="1173"/>
    <cellStyle name="差_云南 缺口县区测算(地方填报)" xfId="1174"/>
    <cellStyle name="着色 3" xfId="1175"/>
    <cellStyle name="差_云南 缺口县区测算(地方填报)_03_2010年各地区一般预算平衡表" xfId="1176"/>
    <cellStyle name="差_同德_财力性转移支付2010年预算参考数_03_2010年各地区一般预算平衡表" xfId="1177"/>
    <cellStyle name="好_文体广播事业(按照总人口测算）—20080416_不含人员经费系数" xfId="1178"/>
    <cellStyle name="好_县市旗测算20080508_财力性转移支付2010年预算参考数_03_2010年各地区一般预算平衡表" xfId="1179"/>
    <cellStyle name="好_城建部门" xfId="1180"/>
    <cellStyle name="好_分县成本差异系数_不含人员经费系数" xfId="1181"/>
    <cellStyle name="常规 2 19" xfId="1182"/>
    <cellStyle name="常规 2 24" xfId="1183"/>
    <cellStyle name="差_云南 缺口县区测算(地方填报)_财力性转移支付2010年预算参考数_03_2010年各地区一般预算平衡表" xfId="1184"/>
    <cellStyle name="常规 2 10" xfId="1185"/>
    <cellStyle name="差_2013年中央公共预算收支调整表（20140110国库司提供）_含权责发生制" xfId="1186"/>
    <cellStyle name="常规 6" xfId="1187"/>
    <cellStyle name="差_云南省2008年转移支付测算——州市本级考核部分及政策性测算_03_2010年各地区一般预算平衡表" xfId="1188"/>
    <cellStyle name="常规 108" xfId="1189"/>
    <cellStyle name="常规 113" xfId="1190"/>
    <cellStyle name="常规 44 4_2019年浦东新区政府投资项目调整计划建议表（7.11开会使用）(1)" xfId="1191"/>
    <cellStyle name="差_自行调整差异系数顺序_03_2010年各地区一般预算平衡表" xfId="1192"/>
    <cellStyle name="差_城建部门" xfId="1193"/>
    <cellStyle name="常规 3 18" xfId="1194"/>
    <cellStyle name="差_Book2_财力性转移支付2010年预算参考数" xfId="1195"/>
    <cellStyle name="常规 2 2 4" xfId="1196"/>
    <cellStyle name="好_总帐表-许助理汇报后修改（支出）" xfId="1197"/>
    <cellStyle name="好_县区合并测算20080423(按照各省比重）_不含人员经费系数_财力性转移支付2010年预算参考数" xfId="1198"/>
    <cellStyle name="常规 10 2" xfId="1199"/>
    <cellStyle name="差_县市旗测算-新科目（20080626）_县市旗测算-新科目（含人口规模效应）_财力性转移支付2010年预算参考数_03_2010年各地区一般预算平衡表" xfId="1200"/>
    <cellStyle name="常规 10 2 2" xfId="1201"/>
    <cellStyle name="好_县市旗测算-新科目（20080627）_不含人员经费系数_财力性转移支付2010年预算参考数_03_2010年各地区一般预算平衡表" xfId="1202"/>
    <cellStyle name="常规 59" xfId="1203"/>
    <cellStyle name="常规 64" xfId="1204"/>
    <cellStyle name="常规 3 10" xfId="1205"/>
    <cellStyle name="差_农林水和城市维护标准支出20080505－县区合计_县市旗测算-新科目（含人口规模效应）_财力性转移支付2010年预算参考数_03_2010年各地区一般预算平衡表" xfId="1206"/>
    <cellStyle name="常规 100" xfId="1207"/>
    <cellStyle name="常规 4 5" xfId="1208"/>
    <cellStyle name="常规 51_2018年编审情况附表·0497175341662" xfId="1209"/>
    <cellStyle name="好_2006年34青海_财力性转移支付2010年预算参考数_03_2010年各地区一般预算平衡表" xfId="1210"/>
    <cellStyle name="常规 70" xfId="1211"/>
    <cellStyle name="常规 65" xfId="1212"/>
    <cellStyle name="差_分县成本差异系数_民生政策最低支出需求" xfId="1213"/>
    <cellStyle name="常规 4 6" xfId="1214"/>
    <cellStyle name="常规 101" xfId="1215"/>
    <cellStyle name="样式 1" xfId="1216"/>
    <cellStyle name="好_教育(按照总人口测算）—20080416_县市旗测算-新科目（含人口规模效应）_03_2010年各地区一般预算平衡表" xfId="1217"/>
    <cellStyle name="常规 3 11" xfId="1218"/>
    <cellStyle name="常规 66" xfId="1219"/>
    <cellStyle name="好_打印2012年开发区镇税收情况-调整后0116" xfId="1220"/>
    <cellStyle name="常规 4 7" xfId="1221"/>
    <cellStyle name="常规 102" xfId="1222"/>
    <cellStyle name="差_2013年红本_含权责发生制_2018年编审情况附表·建交委" xfId="1223"/>
    <cellStyle name="常规 3 12" xfId="1224"/>
    <cellStyle name="千位分隔 4" xfId="1225"/>
    <cellStyle name="好_分县成本差异系数_不含人员经费系数_财力性转移支付2010年预算参考数" xfId="1226"/>
    <cellStyle name="常规 3 13" xfId="1227"/>
    <cellStyle name="好_文体广播事业(按照总人口测算）—20080416_县市旗测算-新科目（含人口规模效应）_03_2010年各地区一般预算平衡表" xfId="1228"/>
    <cellStyle name="常规 67" xfId="1229"/>
    <cellStyle name="常规 72" xfId="1230"/>
    <cellStyle name="常规 4 8" xfId="1231"/>
    <cellStyle name="常规 103" xfId="1232"/>
    <cellStyle name="常规 29_2018年编审情况附表·0497175341662" xfId="1233"/>
    <cellStyle name="常规_2009年上海市地方政府债券资金使用情况表 2" xfId="1234"/>
    <cellStyle name="千位分隔 2 11" xfId="1235"/>
    <cellStyle name="好_卫生(按照总人口测算）—20080416_县市旗测算-新科目（含人口规模效应）" xfId="1236"/>
    <cellStyle name="好_教育(按照总人口测算）—20080416_财力性转移支付2010年预算参考数_03_2010年各地区一般预算平衡表" xfId="1237"/>
    <cellStyle name="常规 11_2016年三公会议费审核表" xfId="1238"/>
    <cellStyle name="常规 2 2 15" xfId="1239"/>
    <cellStyle name="常规 2 2 20" xfId="1240"/>
    <cellStyle name="常规 15_附件3·2017年政府性基金收支预算情况表（民政局）1121101553181123010014821(1)" xfId="1241"/>
    <cellStyle name="好_县区合并测算20080423(按照各省比重）_财力性转移支付2010年预算参考数_03_2010年各地区一般预算平衡表" xfId="1242"/>
    <cellStyle name="好_南汇新城镇2011年含下放户税收分税种情况-20120921" xfId="1243"/>
    <cellStyle name="好_项目库修改·城建处109162320223" xfId="1244"/>
    <cellStyle name="好_其他部门(按照总人口测算）—20080416_不含人员经费系数_财力性转移支付2010年预算参考数_03_2010年各地区一般预算平衡表" xfId="1245"/>
    <cellStyle name="常规 25 2" xfId="1246"/>
    <cellStyle name="常规 30 2" xfId="1247"/>
    <cellStyle name="常规 8_2016年三公会议费审核表" xfId="1248"/>
    <cellStyle name="好_M01-2(州市补助收入)" xfId="1249"/>
    <cellStyle name="差_核定人数下发表_财力性转移支付2010年预算参考数_03_2010年各地区一般预算平衡表" xfId="1250"/>
    <cellStyle name="常规 2 94" xfId="1251"/>
    <cellStyle name="常规 2 89" xfId="1252"/>
    <cellStyle name="差_Book1_财力性转移支付2010年预算参考数_03_2010年各地区一般预算平衡表" xfId="1253"/>
    <cellStyle name="常规 3 3" xfId="1254"/>
    <cellStyle name="常规 12" xfId="1255"/>
    <cellStyle name="好_行政公检法测算_县市旗测算-新科目（含人口规模效应）_财力性转移支付2010年预算参考数_03_2010年各地区一般预算平衡表" xfId="1256"/>
    <cellStyle name="好_2013年红本_含权责发生制" xfId="1257"/>
    <cellStyle name="好_Book1_财力性转移支付2010年预算参考数" xfId="1258"/>
    <cellStyle name="常规 17 2 2" xfId="1259"/>
    <cellStyle name="常规 97" xfId="1260"/>
    <cellStyle name="常规 133" xfId="1261"/>
    <cellStyle name="常规 128" xfId="1262"/>
    <cellStyle name="差_云南省2008年转移支付测算——州市本级考核部分及政策性测算" xfId="1263"/>
    <cellStyle name="常规 5 2" xfId="1264"/>
    <cellStyle name="常规 137" xfId="1265"/>
    <cellStyle name="常规 3 7" xfId="1266"/>
    <cellStyle name="好_危改资金测算_财力性转移支付2010年预算参考数" xfId="1267"/>
    <cellStyle name="40% - 强调文字颜色 2" xfId="1268" builtinId="35"/>
    <cellStyle name="常规 21" xfId="1269"/>
    <cellStyle name="常规 16" xfId="1270"/>
    <cellStyle name="好_22湖南_财力性转移支付2010年预算参考数" xfId="1271"/>
    <cellStyle name="常规 2 7" xfId="1272"/>
    <cellStyle name="好_河南 缺口县区测算(地方填报)_03_2010年各地区一般预算平衡表" xfId="1273"/>
    <cellStyle name="差_分科目情况_含权责发生制_2018年环保局编审情况附表(环保局1)" xfId="1274"/>
    <cellStyle name="常规 2 2 2 2" xfId="1275"/>
    <cellStyle name="常规 17 3" xfId="1276"/>
    <cellStyle name="常规 57" xfId="1277"/>
    <cellStyle name="常规 62" xfId="1278"/>
    <cellStyle name="好_安徽 缺口县区测算(地方填报)1_财力性转移支付2010年预算参考数" xfId="1279"/>
    <cellStyle name="常规 4 3" xfId="1280"/>
    <cellStyle name="常规 17 3 3" xfId="1281"/>
    <cellStyle name="差_分科目情况_含权责发生制_2018年环保局编审情况附表9.24925115838582(1)" xfId="1282"/>
    <cellStyle name="好_重点民生支出需求测算表社保（农村低保）081112" xfId="1283"/>
    <cellStyle name="常规 5 38" xfId="1284"/>
    <cellStyle name="常规 18 3" xfId="1285"/>
    <cellStyle name="常规 2 2 3 2" xfId="1286"/>
    <cellStyle name="差_2008计算资料（8月5）" xfId="1287"/>
    <cellStyle name="好_县市旗测算-新科目（20080626）_不含人员经费系数" xfId="1288"/>
    <cellStyle name="常规 19 2 2" xfId="1289"/>
    <cellStyle name="常规 2 101" xfId="1290"/>
    <cellStyle name="好_县市旗测算-新科目（20080626）" xfId="1291"/>
    <cellStyle name="_2011年全市政府性债务情况表（总体和明细）" xfId="1292"/>
    <cellStyle name="差_县市旗测算-新科目（20080627）_民生政策最低支出需求" xfId="1293"/>
    <cellStyle name="常规 2 112" xfId="1294"/>
    <cellStyle name="常规 2 107" xfId="1295"/>
    <cellStyle name="好_行政（人员）_县市旗测算-新科目（含人口规模效应）" xfId="1296"/>
    <cellStyle name="好_2013调整事项_2018年环保局编审情况附表(环保局1)" xfId="1297"/>
    <cellStyle name="常规 2 120" xfId="1298"/>
    <cellStyle name="常规 2 115" xfId="1299"/>
    <cellStyle name="常规 14" xfId="1300"/>
    <cellStyle name="好_教育(按照总人口测算）—20080416_不含人员经费系数" xfId="1301"/>
    <cellStyle name="好_2_财力性转移支付2010年预算参考数_03_2010年各地区一般预算平衡表" xfId="1302"/>
    <cellStyle name="常规 2 122" xfId="1303"/>
    <cellStyle name="常规 2 117" xfId="1304"/>
    <cellStyle name="好_县市旗测算-新科目（20080627）_民生政策最低支出需求" xfId="1305"/>
    <cellStyle name="_2012年公交油价补贴市区财力结算" xfId="1306"/>
    <cellStyle name="好_调整后--按税种统计收入(201212)_to财政" xfId="1307"/>
    <cellStyle name="差_县市旗测算20080508_民生政策最低支出需求_财力性转移支付2010年预算参考数_03_2010年各地区一般预算平衡表" xfId="1308"/>
    <cellStyle name="常规 11 2" xfId="1309"/>
    <cellStyle name="好_07临沂" xfId="1310"/>
    <cellStyle name="常规 2 123" xfId="1311"/>
    <cellStyle name="常规 2 118" xfId="1312"/>
    <cellStyle name="好_平邑" xfId="1313"/>
    <cellStyle name="常规 2 136" xfId="1314"/>
    <cellStyle name="常规 2 137 2" xfId="1315"/>
    <cellStyle name="好_卫生(按照总人口测算）—20080416_民生政策最低支出需求_财力性转移支付2010年预算参考数" xfId="1316"/>
    <cellStyle name="好_测算结果汇总" xfId="1317"/>
    <cellStyle name="好_人员工资和公用经费2_财力性转移支付2010年预算参考数_03_2010年各地区一般预算平衡表" xfId="1318"/>
    <cellStyle name="常规 2 17 2" xfId="1319"/>
    <cellStyle name="常规 2 23" xfId="1320"/>
    <cellStyle name="常规 2 18" xfId="1321"/>
    <cellStyle name="好_0502通海县" xfId="1322"/>
    <cellStyle name="常规 19" xfId="1323"/>
    <cellStyle name="常规 24" xfId="1324"/>
    <cellStyle name="Normal_#10-Headcount" xfId="1325"/>
    <cellStyle name="40% - 强调文字颜色 5" xfId="1326" builtinId="47"/>
    <cellStyle name="好_其他部门(按照总人口测算）—20080416_民生政策最低支出需求_财力性转移支付2010年预算参考数" xfId="1327"/>
    <cellStyle name="好_财政供养人员_财力性转移支付2010年预算参考数" xfId="1328"/>
    <cellStyle name="常规 2 2 19" xfId="1329"/>
    <cellStyle name="好_含权责发生制_1" xfId="1330"/>
    <cellStyle name="好_2014调整事项_2018年编审情况附表·建交委" xfId="1331"/>
    <cellStyle name="差_附件2：部门规划表_2018年编审情况附表·h" xfId="1332"/>
    <cellStyle name="好_卫生(按照总人口测算）—20080416_县市旗测算-新科目（含人口规模效应）_财力性转移支付2010年预算参考数" xfId="1333"/>
    <cellStyle name="好_市辖区测算20080510_县市旗测算-新科目（含人口规模效应）_财力性转移支付2010年预算参考数_03_2010年各地区一般预算平衡表" xfId="1334"/>
    <cellStyle name="常规 117" xfId="1335"/>
    <cellStyle name="常规 122" xfId="1336"/>
    <cellStyle name="千位分隔 2 12" xfId="1337"/>
    <cellStyle name="常规 2 2 6" xfId="1338"/>
    <cellStyle name="差_2014调整事项_含权责发生制_2018年环保局编审情况附表(环保局1)" xfId="1339"/>
    <cellStyle name="好_汇总_2018年编审情况附表·城建处（1）92717235350" xfId="1340"/>
    <cellStyle name="常规 2 2 9" xfId="1341"/>
    <cellStyle name="常规 2 121" xfId="1342"/>
    <cellStyle name="常规 2 116" xfId="1343"/>
    <cellStyle name="好_县区合并测算20080421_民生政策最低支出需求" xfId="1344"/>
    <cellStyle name="好_危改资金测算_财力性转移支付2010年预算参考数_03_2010年各地区一般预算平衡表" xfId="1345"/>
    <cellStyle name="好_县市旗测算-新科目（20080626）_不含人员经费系数_财力性转移支付2010年预算参考数_03_2010年各地区一般预算平衡表" xfId="1346"/>
    <cellStyle name="常规 2 2_1102-附件2·2015年区级预算调整方案" xfId="1347"/>
    <cellStyle name="差_云南 缺口县区测算(地方填报)_财力性转移支付2010年预算参考数" xfId="1348"/>
    <cellStyle name="常规 2 9" xfId="1349"/>
    <cellStyle name="常规 2 2 14" xfId="1350"/>
    <cellStyle name="常规 2 30" xfId="1351"/>
    <cellStyle name="常规 2 25" xfId="1352"/>
    <cellStyle name="常规 2 2 10" xfId="1353"/>
    <cellStyle name="常规 3_1102-附件2·2015年区级预算调整方案" xfId="1354"/>
    <cellStyle name="表标题" xfId="1355"/>
    <cellStyle name="常规 2 2 18" xfId="1356"/>
    <cellStyle name="差_河南 缺口县区测算(地方填报白)_财力性转移支付2010年预算参考数" xfId="1357"/>
    <cellStyle name="好_分科目情况_2018年编审情况附表·建交委" xfId="1358"/>
    <cellStyle name="常规 2 34" xfId="1359"/>
    <cellStyle name="常规 2 29" xfId="1360"/>
    <cellStyle name="差_报诸处10月份报表·2013118172945910" xfId="1361"/>
    <cellStyle name="差_0605石屏县" xfId="1362"/>
    <cellStyle name="常规 2 3" xfId="1363"/>
    <cellStyle name="差_同德_03_2010年各地区一般预算平衡表" xfId="1364"/>
    <cellStyle name="好_20河南" xfId="1365"/>
    <cellStyle name="常规 2 103" xfId="1366"/>
    <cellStyle name="常规 2 35" xfId="1367"/>
    <cellStyle name="常规 2 40" xfId="1368"/>
    <cellStyle name="差_2013年红本_2018年编审情况附表·0497175341662" xfId="1369"/>
    <cellStyle name="常规 2 42" xfId="1370"/>
    <cellStyle name="常规 2 37" xfId="1371"/>
    <cellStyle name="好_汇总表_财力性转移支付2010年预算参考数_03_2010年各地区一般预算平衡表" xfId="1372"/>
    <cellStyle name="差_20河南_财力性转移支付2010年预算参考数" xfId="1373"/>
    <cellStyle name="常规 2 4 2 2" xfId="1374"/>
    <cellStyle name="差_2006年34青海_财力性转移支付2010年预算参考数_03_2010年各地区一般预算平衡表" xfId="1375"/>
    <cellStyle name="常规_税收返还和转移支付 3" xfId="1376"/>
    <cellStyle name="常规 2 51" xfId="1377"/>
    <cellStyle name="常规 2 46" xfId="1378"/>
    <cellStyle name="差_青海 缺口县区测算(地方填报)_03_2010年各地区一般预算平衡表" xfId="1379"/>
    <cellStyle name="常规 2 48" xfId="1380"/>
    <cellStyle name="常规 2 53" xfId="1381"/>
    <cellStyle name="常规 11 2 2" xfId="1382"/>
    <cellStyle name="好_河南 缺口县区测算(地方填报)_财力性转移支付2010年预算参考数" xfId="1383"/>
    <cellStyle name="千位分隔 2 13" xfId="1384"/>
    <cellStyle name="好_县区合并测算20080421_县市旗测算-新科目（含人口规模效应）_财力性转移支付2010年预算参考数_03_2010年各地区一般预算平衡表" xfId="1385"/>
    <cellStyle name="常规 2 4 3" xfId="1386"/>
    <cellStyle name="40% - 强调文字颜色 3" xfId="1387" builtinId="39"/>
    <cellStyle name="常规 17" xfId="1388"/>
    <cellStyle name="常规 22" xfId="1389"/>
    <cellStyle name="常规 3 8" xfId="1390"/>
    <cellStyle name="常规 2 96" xfId="1391"/>
    <cellStyle name="好_530629_2006年县级财政报表附表" xfId="1392"/>
    <cellStyle name="好_34青海_1_03_2010年各地区一般预算平衡表" xfId="1393"/>
    <cellStyle name="常规 2 4 3 2" xfId="1394"/>
    <cellStyle name="常规 2 4 4" xfId="1395"/>
    <cellStyle name="常规 2 49" xfId="1396"/>
    <cellStyle name="常规 2 54" xfId="1397"/>
    <cellStyle name="好_分科目情况_2018年编审情况附表·h" xfId="1398"/>
    <cellStyle name="常规 2 5" xfId="1399"/>
    <cellStyle name="常规 2 64" xfId="1400"/>
    <cellStyle name="常规 2 59" xfId="1401"/>
    <cellStyle name="好_2013年红本" xfId="1402"/>
    <cellStyle name="差_教育(按照总人口测算）—20080416_民生政策最低支出需求_03_2010年各地区一般预算平衡表" xfId="1403"/>
    <cellStyle name="常规 2 6 2 2" xfId="1404"/>
    <cellStyle name="千位分隔 2" xfId="1405"/>
    <cellStyle name="好_附件2：部门规划表_2018年环保局编审情况附表(环保局1)" xfId="1406"/>
    <cellStyle name="60% - 着色 1" xfId="1407"/>
    <cellStyle name="常规 2 70" xfId="1408"/>
    <cellStyle name="常规 2 65" xfId="1409"/>
    <cellStyle name="常规 2 66" xfId="1410"/>
    <cellStyle name="常规 2 71" xfId="1411"/>
    <cellStyle name="60% - 着色 2" xfId="1412"/>
    <cellStyle name="好_2014调整事项_含权责发生制_2018年环保局编审情况附表(环保局1)" xfId="1413"/>
    <cellStyle name="链接单元格" xfId="1414" builtinId="24"/>
    <cellStyle name="常规 2 73" xfId="1415"/>
    <cellStyle name="常规 2 68" xfId="1416"/>
    <cellStyle name="60% - 着色 4" xfId="1417"/>
    <cellStyle name="常规 2 81" xfId="1418"/>
    <cellStyle name="常规 2 76" xfId="1419"/>
    <cellStyle name="好_2006年22湖南_03_2010年各地区一般预算平衡表" xfId="1420"/>
    <cellStyle name="常规 32" xfId="1421"/>
    <cellStyle name="常规 27" xfId="1422"/>
    <cellStyle name="好_其他部门(按照总人口测算）—20080416_县市旗测算-新科目（含人口规模效应）_财力性转移支付2010年预算参考数" xfId="1423"/>
    <cellStyle name="好_14安徽_财力性转移支付2010年预算参考数" xfId="1424"/>
    <cellStyle name="好_文体广播事业(按照总人口测算）—20080416_不含人员经费系数_财力性转移支付2010年预算参考数_03_2010年各地区一般预算平衡表" xfId="1425"/>
    <cellStyle name="好_汇总表4" xfId="1426"/>
    <cellStyle name="常规 27 2" xfId="1427"/>
    <cellStyle name="好_县市旗测算-新科目（20080627）_不含人员经费系数_财力性转移支付2010年预算参考数" xfId="1428"/>
    <cellStyle name="千位分隔 2 26" xfId="1429"/>
    <cellStyle name="千位分隔 2 31" xfId="1430"/>
    <cellStyle name="好_文体广播事业(按照总人口测算）—20080416_民生政策最低支出需求" xfId="1431"/>
    <cellStyle name="差_县市旗测算-新科目（20080627）_县市旗测算-新科目（含人口规模效应）" xfId="1432"/>
    <cellStyle name="烹拳 [0]_ +Foil &amp; -FOIL &amp; PAPER" xfId="1433"/>
    <cellStyle name="差_县市旗测算-新科目（20080627）_03_2010年各地区一般预算平衡表" xfId="1434"/>
    <cellStyle name="好_公共财政一般性转移支付测算表0918" xfId="1435"/>
    <cellStyle name="好_县区合并测算20080421_不含人员经费系数" xfId="1436"/>
    <cellStyle name="差_30云南_1_财力性转移支付2010年预算参考数_03_2010年各地区一般预算平衡表" xfId="1437"/>
    <cellStyle name="差_2" xfId="1438"/>
    <cellStyle name="常规 42" xfId="1439"/>
    <cellStyle name="常规 37" xfId="1440"/>
    <cellStyle name="差_行政(燃修费)_民生政策最低支出需求_03_2010年各地区一般预算平衡表" xfId="1441"/>
    <cellStyle name="40% - 强调文字颜色 6" xfId="1442" builtinId="51"/>
    <cellStyle name="常规 30" xfId="1443"/>
    <cellStyle name="常规 25" xfId="1444"/>
    <cellStyle name="好_2014年度支出预算调整处室汇总表" xfId="1445"/>
    <cellStyle name="常规 38" xfId="1446"/>
    <cellStyle name="常规 43" xfId="1447"/>
    <cellStyle name="好_核定人数对比_财力性转移支付2010年预算参考数" xfId="1448"/>
    <cellStyle name="好_青海 缺口县区测算(地方填报)" xfId="1449"/>
    <cellStyle name="好_县市旗测算20080508_民生政策最低支出需求_财力性转移支付2010年预算参考数_03_2010年各地区一般预算平衡表" xfId="1450"/>
    <cellStyle name="常规 2 36" xfId="1451"/>
    <cellStyle name="常规 2 41" xfId="1452"/>
    <cellStyle name="差_2006年22湖南_财力性转移支付2010年预算参考数_03_2010年各地区一般预算平衡表" xfId="1453"/>
    <cellStyle name="好_教育(按照总人口测算）—20080416_民生政策最低支出需求_财力性转移支付2010年预算参考数_03_2010年各地区一般预算平衡表" xfId="1454"/>
    <cellStyle name="常规 4" xfId="1455"/>
    <cellStyle name="常规 4 2" xfId="1456"/>
    <cellStyle name="常规 61" xfId="1457"/>
    <cellStyle name="常规 56" xfId="1458"/>
    <cellStyle name="好_汇总_财力性转移支付2010年预算参考数_03_2010年各地区一般预算平衡表" xfId="1459"/>
    <cellStyle name="常规 40 2" xfId="1460"/>
    <cellStyle name="好_人员工资和公用经费3" xfId="1461"/>
    <cellStyle name="好_2007年收支情况及2008年收支预计表(汇总表)_03_2010年各地区一般预算平衡表" xfId="1462"/>
    <cellStyle name="差_卫生(按照总人口测算）—20080416_民生政策最低支出需求_财力性转移支付2010年预算参考数_03_2010年各地区一般预算平衡表" xfId="1463"/>
    <cellStyle name="好_缺口县区测算_财力性转移支付2010年预算参考数" xfId="1464"/>
    <cellStyle name="20% - 强调文字颜色 5" xfId="1465" builtinId="46"/>
    <cellStyle name="常规 52" xfId="1466"/>
    <cellStyle name="常规 47" xfId="1467"/>
    <cellStyle name="好_2014年度支出预算调整处室汇总表_2018年环保局编审情况附表9.24925115838582(1)" xfId="1468"/>
    <cellStyle name="常规 54" xfId="1469"/>
    <cellStyle name="常规 49" xfId="1470"/>
    <cellStyle name="好_按税种统计收入（201211）_to财政tzh12318259" xfId="1471"/>
    <cellStyle name="RowLevel_0" xfId="1472"/>
    <cellStyle name="好_分县成本差异系数_民生政策最低支出需求" xfId="1473"/>
    <cellStyle name="好_2007一般预算支出口径剔除表_财力性转移支付2010年预算参考数_03_2010年各地区一般预算平衡表" xfId="1474"/>
    <cellStyle name="差_缺口县区测算（11.13）_03_2010年各地区一般预算平衡表" xfId="1475"/>
    <cellStyle name="常规 5 3_2016年三公会议费审核表" xfId="1476"/>
    <cellStyle name="好_行政(燃修费)_民生政策最低支出需求" xfId="1477"/>
    <cellStyle name="差_缺口县区测算(按2007支出增长25%测算)" xfId="1478"/>
    <cellStyle name="常规 5 4" xfId="1479"/>
    <cellStyle name="常规 5 7" xfId="1480"/>
    <cellStyle name="好_县市旗测算-新科目（20080627）_民生政策最低支出需求_财力性转移支付2010年预算参考数" xfId="1481"/>
    <cellStyle name="常规 5 8" xfId="1482"/>
    <cellStyle name="好_2006年27重庆" xfId="1483"/>
    <cellStyle name="好_30云南_1_财力性转移支付2010年预算参考数_03_2010年各地区一般预算平衡表" xfId="1484"/>
    <cellStyle name="好_一般预算支出口径剔除表_财力性转移支付2010年预算参考数" xfId="1485"/>
    <cellStyle name="常规 6 2" xfId="1486"/>
    <cellStyle name="통화 [0]_BOILER-CO1" xfId="1487"/>
    <cellStyle name="常规 7 2" xfId="1488"/>
    <cellStyle name="差_教育(按照总人口测算）—20080416_不含人员经费系数_财力性转移支付2010年预算参考数" xfId="1489"/>
    <cellStyle name="Accent4 - 20%" xfId="1490"/>
    <cellStyle name="常规 7 3" xfId="1491"/>
    <cellStyle name="差_缺口县区测算(按2007支出增长25%测算)_财力性转移支付2010年预算参考数" xfId="1492"/>
    <cellStyle name="强调 1" xfId="1493"/>
    <cellStyle name="常规 7 6" xfId="1494"/>
    <cellStyle name="常规 17 3 2 2" xfId="1495"/>
    <cellStyle name="差_分析缺口率" xfId="1496"/>
    <cellStyle name="常规 7_2016年三公会议费审核表" xfId="1497"/>
    <cellStyle name="差_测算结果" xfId="1498"/>
    <cellStyle name="常规 50" xfId="1499"/>
    <cellStyle name="常规 45" xfId="1500"/>
    <cellStyle name="常规 8 3" xfId="1501"/>
    <cellStyle name="好_2013年中央公共预算收支调整表（20140110国库司提供）_含权责发生制_2018年编审情况附表·0497175341662" xfId="1502"/>
    <cellStyle name="Accent4 - 40%" xfId="1503"/>
    <cellStyle name="好_县区合并测算20080423(按照各省比重）_民生政策最低支出需求_财力性转移支付2010年预算参考数" xfId="1504"/>
    <cellStyle name="常规 9 2" xfId="1505"/>
    <cellStyle name="常规_2009年上海市地方政府债券资金使用情况表" xfId="1506"/>
    <cellStyle name="差_2008年支出调整_财力性转移支付2010年预算参考数_03_2010年各地区一般预算平衡表" xfId="1507"/>
    <cellStyle name="好_自行调整差异系数顺序_03_2010年各地区一般预算平衡表" xfId="1508"/>
    <cellStyle name="常规 2 33" xfId="1509"/>
    <cellStyle name="常规 2 28" xfId="1510"/>
    <cellStyle name="常规_Sheet1" xfId="1511"/>
    <cellStyle name="好_第五部分(才淼、饶永宏）" xfId="1512"/>
    <cellStyle name="常规_人代会部门预算表式-样式" xfId="1513"/>
    <cellStyle name="好_行政公检法测算_03_2010年各地区一般预算平衡表" xfId="1514"/>
    <cellStyle name="Accent2 - 20%" xfId="1515"/>
    <cellStyle name="差_行政(燃修费)_民生政策最低支出需求_财力性转移支付2010年预算参考数_03_2010年各地区一般预算平衡表" xfId="1516"/>
    <cellStyle name="超级链接" xfId="1517"/>
    <cellStyle name="好_卫生部门_财力性转移支付2010年预算参考数_03_2010年各地区一般预算平衡表" xfId="1518"/>
    <cellStyle name="60% - 强调文字颜色 3" xfId="1519" builtinId="40"/>
    <cellStyle name="差_人员工资和公用经费3_03_2010年各地区一般预算平衡表" xfId="1520"/>
    <cellStyle name="差_县市旗测算-新科目（20080627）_不含人员经费系数_财力性转移支付2010年预算参考数_03_2010年各地区一般预算平衡表" xfId="1521"/>
    <cellStyle name="好_2007一般预算支出口径剔除表" xfId="1522"/>
    <cellStyle name="好_缺口县区测算(按核定人数)" xfId="1523"/>
    <cellStyle name="千位分隔[0]" xfId="1524" builtinId="6"/>
    <cellStyle name="Accent1" xfId="1525"/>
    <cellStyle name="Accent5 - 40%" xfId="1526"/>
    <cellStyle name="好_12滨州_财力性转移支付2010年预算参考数" xfId="1527"/>
    <cellStyle name="常规 6 9" xfId="1528"/>
    <cellStyle name="好_2013年中央公共预算收支调整表（20140110国库司提供）_2018年编审情况附表·h" xfId="1529"/>
    <cellStyle name="常规 8 5" xfId="1530"/>
    <cellStyle name="分级显示行_1_13区汇总" xfId="1531"/>
    <cellStyle name="常规 4 4" xfId="1532"/>
    <cellStyle name="差_行政（人员）_财力性转移支付2010年预算参考数" xfId="1533"/>
    <cellStyle name="已访问的超链接" xfId="1534" builtinId="9"/>
    <cellStyle name="归盒啦_95" xfId="1535"/>
    <cellStyle name="常规 58" xfId="1536"/>
    <cellStyle name="常规 63" xfId="1537"/>
    <cellStyle name="好_09黑龙江" xfId="1538"/>
    <cellStyle name="好_1_财力性转移支付2010年预算参考数" xfId="1539"/>
    <cellStyle name="差_县市旗测算-新科目（20080627）_不含人员经费系数_03_2010年各地区一般预算平衡表" xfId="1540"/>
    <cellStyle name="好_总人口_财力性转移支付2010年预算参考数_03_2010年各地区一般预算平衡表" xfId="1541"/>
    <cellStyle name="常规 5 4 4" xfId="1542"/>
    <cellStyle name="好_11大理" xfId="1543"/>
    <cellStyle name="数字" xfId="1544"/>
    <cellStyle name="好_行政（人员）_不含人员经费系数" xfId="1545"/>
    <cellStyle name="好_2013年中央公共预算收支调整表（20140110国库司提供）_含权责发生制" xfId="1546"/>
    <cellStyle name="好_11大理_03_2010年各地区一般预算平衡表" xfId="1547"/>
    <cellStyle name="常规 2 83" xfId="1548"/>
    <cellStyle name="常规 2 78" xfId="1549"/>
    <cellStyle name="好_12月份-报诸处陈处表0112" xfId="1550"/>
    <cellStyle name="好_2014年津贴补贴预算调整表（医药）_2018年环保局编审情况附表(环保局1)" xfId="1551"/>
    <cellStyle name="常规 2 2 16" xfId="1552"/>
    <cellStyle name="常规 2 2 21" xfId="1553"/>
    <cellStyle name="好_mypersonnel" xfId="1554"/>
    <cellStyle name="常规 2 126" xfId="1555"/>
    <cellStyle name="常规 2 131" xfId="1556"/>
    <cellStyle name="好_2006年27重庆_03_2010年各地区一般预算平衡表" xfId="1557"/>
    <cellStyle name="常规 15 2" xfId="1558"/>
    <cellStyle name="好_2006年28四川_03_2010年各地区一般预算平衡表" xfId="1559"/>
    <cellStyle name="好_县区合并测算20080423(按照各省比重）_民生政策最低支出需求_03_2010年各地区一般预算平衡表" xfId="1560"/>
    <cellStyle name="好_2006年33甘肃" xfId="1561"/>
    <cellStyle name="好_县市旗测算-新科目（20080626）_县市旗测算-新科目（含人口规模效应）" xfId="1562"/>
    <cellStyle name="好_2007年收支情况及2008年收支预计表(汇总表)" xfId="1563"/>
    <cellStyle name="好_行政(燃修费)_财力性转移支付2010年预算参考数" xfId="1564"/>
    <cellStyle name="好_县市旗测算20080508_县市旗测算-新科目（含人口规模效应）_03_2010年各地区一般预算平衡表" xfId="1565"/>
    <cellStyle name="好_县市旗测算-新科目（20080626）_财力性转移支付2010年预算参考数" xfId="1566"/>
    <cellStyle name="_3+特定企业收入基数表" xfId="1567"/>
    <cellStyle name="_12PH1230" xfId="1568"/>
    <cellStyle name="好_分县成本差异系数_03_2010年各地区一般预算平衡表" xfId="1569"/>
    <cellStyle name="常规 19 2" xfId="1570"/>
    <cellStyle name="差_农林水和城市维护标准支出20080505－县区合计_不含人员经费系数_财力性转移支付2010年预算参考数_03_2010年各地区一般预算平衡表" xfId="1571"/>
    <cellStyle name="常规 3" xfId="1572"/>
    <cellStyle name="好_行政（人员）_03_2010年各地区一般预算平衡表" xfId="1573"/>
    <cellStyle name="差_县区合并测算20080423(按照各省比重）_民生政策最低支出需求_03_2010年各地区一般预算平衡表" xfId="1574"/>
    <cellStyle name="好_2007一般预算支出口径剔除表_财力性转移支付2010年预算参考数" xfId="1575"/>
    <cellStyle name="差_文体广播事业(按照总人口测算）—20080416_县市旗测算-新科目（含人口规模效应）_03_2010年各地区一般预算平衡表" xfId="1576"/>
    <cellStyle name="好_行政公检法测算_不含人员经费系数_财力性转移支付2010年预算参考数" xfId="1577"/>
    <cellStyle name="常规_人代会部门预算表式-样式 2" xfId="1578"/>
    <cellStyle name="好_2008年全省汇总收支计算表_财力性转移支付2010年预算参考数_03_2010年各地区一般预算平衡表" xfId="1579"/>
    <cellStyle name="好_2008年支出调整_财力性转移支付2010年预算参考数_03_2010年各地区一般预算平衡表" xfId="1580"/>
    <cellStyle name="好_2008年全省汇总收支计算表" xfId="1581"/>
    <cellStyle name="好_2013调整事项_2018年编审情况附表·0497175341662" xfId="1582"/>
    <cellStyle name="好_30云南_1_03_2010年各地区一般预算平衡表" xfId="1583"/>
    <cellStyle name="差_0605石屏县_03_2010年各地区一般预算平衡表" xfId="1584"/>
    <cellStyle name="千位分隔 2 24" xfId="1585"/>
    <cellStyle name="千位分隔 2 19" xfId="1586"/>
    <cellStyle name="好_县区合并测算20080421_不含人员经费系数_03_2010年各地区一般预算平衡表" xfId="1587"/>
    <cellStyle name="好_县市旗测算-新科目（20080627）_民生政策最低支出需求_03_2010年各地区一般预算平衡表" xfId="1588"/>
    <cellStyle name="好_行政(燃修费)_县市旗测算-新科目（含人口规模效应）_财力性转移支付2010年预算参考数" xfId="1589"/>
    <cellStyle name="好_2013-2014年收支平衡表-含基金-20150102" xfId="1590"/>
    <cellStyle name="常规 2 129" xfId="1591"/>
    <cellStyle name="常规 2 134" xfId="1592"/>
    <cellStyle name="好_2013-2015年收支平衡表-20141008" xfId="1593"/>
    <cellStyle name="好_汇总-县级财政报表附表" xfId="1594"/>
    <cellStyle name="千位分隔 2 5" xfId="1595"/>
    <cellStyle name="常规 52 2" xfId="1596"/>
    <cellStyle name="60% - 着色 3" xfId="1597"/>
    <cellStyle name="常规 2 67" xfId="1598"/>
    <cellStyle name="常规 2 72" xfId="1599"/>
    <cellStyle name="好_人员工资和公用经费2_财力性转移支付2010年预算参考数" xfId="1600"/>
    <cellStyle name="好_2013调整事项" xfId="1601"/>
    <cellStyle name="好_2013调整事项_含权责发生制_2018年编审情况附表·建交委" xfId="1602"/>
    <cellStyle name="好_总人口_03_2010年各地区一般预算平衡表" xfId="1603"/>
    <cellStyle name="好_行政（人员）_不含人员经费系数_财力性转移支付2010年预算参考数_03_2010年各地区一般预算平衡表" xfId="1604"/>
    <cellStyle name="好_市辖区测算20080510" xfId="1605"/>
    <cellStyle name="好_2013年中央公共预算收支调整表（20140110国库司提供）_2018年环保局编审情况附表(环保局1)" xfId="1606"/>
    <cellStyle name="差_2008年支出核定" xfId="1607"/>
    <cellStyle name="好_县市旗测算-新科目（20080627）_县市旗测算-新科目（含人口规模效应）_财力性转移支付2010年预算参考数" xfId="1608"/>
    <cellStyle name="差_14安徽_03_2010年各地区一般预算平衡表" xfId="1609"/>
    <cellStyle name="好_2013年中央公共预算收支调整表（20140110国库司提供）_2018年环保局编审情况附表9.24925115838582(1)" xfId="1610"/>
    <cellStyle name="货币 2" xfId="1611"/>
    <cellStyle name="好_2013年中央公共预算收支调整表（20140110国库司提供）_含权责发生制_2018年环保局编审情况附表9.24925115838582(1)" xfId="1612"/>
    <cellStyle name="常规 5 2 3" xfId="1613"/>
    <cellStyle name="好_2014调整事项" xfId="1614"/>
    <cellStyle name="差_教育(按照总人口测算）—20080416_县市旗测算-新科目（含人口规模效应）_财力性转移支付2010年预算参考数_03_2010年各地区一般预算平衡表" xfId="1615"/>
    <cellStyle name="常规 5 14" xfId="1616"/>
    <cellStyle name="差_市辖区测算-新科目（20080626）_县市旗测算-新科目（含人口规模效应）_财力性转移支付2010年预算参考数_03_2010年各地区一般预算平衡表" xfId="1617"/>
    <cellStyle name="콤마 [0]_BOILER-CO1" xfId="1618"/>
    <cellStyle name="差_测算结果汇总_财力性转移支付2010年预算参考数" xfId="1619"/>
    <cellStyle name="好_2014调整事项_2018年环保局编审情况附表(环保局1)" xfId="1620"/>
    <cellStyle name="好_县市旗测算-新科目（20080626）_不含人员经费系数_财力性转移支付2010年预算参考数" xfId="1621"/>
    <cellStyle name="好_2014调整事项_2018年环保局编审情况附表9.24925115838582(1)" xfId="1622"/>
    <cellStyle name="好_缺口县区测算(按核定人数)_03_2010年各地区一般预算平衡表" xfId="1623"/>
    <cellStyle name="常规 17 3 2" xfId="1624"/>
    <cellStyle name="20% - 强调文字颜色 2" xfId="1625" builtinId="34"/>
    <cellStyle name="好_2014调整事项_含权责发生制_2018年编审情况附表092692710024664(1)" xfId="1626"/>
    <cellStyle name="好_一般预算支出口径剔除表_财力性转移支付2010年预算参考数_03_2010年各地区一般预算平衡表" xfId="1627"/>
    <cellStyle name="差_2014年津贴补贴预算调整表（医药）_2018年编审情况附表·h" xfId="1628"/>
    <cellStyle name="好_2014年度支出预算调整处室汇总表_2018年编审情况附表092692710024664(1)" xfId="1629"/>
    <cellStyle name="好_分县成本差异系数_不含人员经费系数_财力性转移支付2010年预算参考数_03_2010年各地区一般预算平衡表" xfId="1630"/>
    <cellStyle name="好_22湖南_03_2010年各地区一般预算平衡表" xfId="1631"/>
    <cellStyle name="好_核定人数下发表" xfId="1632"/>
    <cellStyle name="好_附件2：部门规划表_2018年编审情况附表·建交委" xfId="1633"/>
    <cellStyle name="好_27重庆_03_2010年各地区一般预算平衡表" xfId="1634"/>
    <cellStyle name="常规 9" xfId="1635"/>
    <cellStyle name="好_测算结果_财力性转移支付2010年预算参考数_03_2010年各地区一般预算平衡表" xfId="1636"/>
    <cellStyle name="好_教育(按照总人口测算）—20080416_财力性转移支付2010年预算参考数" xfId="1637"/>
    <cellStyle name="差_行政(燃修费)_财力性转移支付2010年预算参考数_03_2010年各地区一般预算平衡表" xfId="1638"/>
    <cellStyle name="好_2013调整事项_2018年环保局编审情况附表9.24925115838582(1)" xfId="1639"/>
    <cellStyle name="常规 5 5" xfId="1640"/>
    <cellStyle name="好_县区合并测算20080423(按照各省比重）_民生政策最低支出需求_财力性转移支付2010年预算参考数_03_2010年各地区一般预算平衡表" xfId="1641"/>
    <cellStyle name="样式 1_03·2015·一般公共预算·02" xfId="1642"/>
    <cellStyle name="千位分隔 2 25" xfId="1643"/>
    <cellStyle name="千位分隔 2 30" xfId="1644"/>
    <cellStyle name="适中" xfId="1645" builtinId="28"/>
    <cellStyle name="好_县区合并测算20080421_财力性转移支付2010年预算参考数_03_2010年各地区一般预算平衡表" xfId="1646"/>
    <cellStyle name="好_2" xfId="1647"/>
    <cellStyle name="好_附件2：部门规划表_2018年环保局编审情况附表9.24925115838582(1)" xfId="1648"/>
    <cellStyle name="好_文体广播事业(按照总人口测算）—20080416" xfId="1649"/>
    <cellStyle name="好_2013年红本_含权责发生制_2018年环保局编审情况附表(环保局1)" xfId="1650"/>
    <cellStyle name="常规 51 2" xfId="1651"/>
    <cellStyle name="好_分县成本差异系数" xfId="1652"/>
    <cellStyle name="常规 8 7" xfId="1653"/>
    <cellStyle name="?鹎%U龡&amp;H齲_x0001_C铣_x0014__x0007__x0001__x0001_ 2 2 3" xfId="1654"/>
    <cellStyle name="好_28四川_03_2010年各地区一般预算平衡表" xfId="1655"/>
    <cellStyle name="好_县区合并测算20080421_民生政策最低支出需求_03_2010年各地区一般预算平衡表" xfId="1656"/>
    <cellStyle name="好_28四川_财力性转移支付2010年预算参考数" xfId="1657"/>
    <cellStyle name="好_县市旗测算-新科目（20080627）_民生政策最低支出需求_财力性转移支付2010年预算参考数_03_2010年各地区一般预算平衡表" xfId="1658"/>
    <cellStyle name="常规_09·其他报表 2" xfId="1659"/>
    <cellStyle name="千位分隔 2 39" xfId="1660"/>
    <cellStyle name="好_30云南" xfId="1661"/>
    <cellStyle name="好_缺口县区测算(按核定人数)_财力性转移支付2010年预算参考数" xfId="1662"/>
    <cellStyle name="差_县区合并测算20080421_不含人员经费系数" xfId="1663"/>
    <cellStyle name="好_5334_2006年迪庆县级财政报表附表" xfId="1664"/>
    <cellStyle name="差_附件2：部门规划表_2018年编审情况附表·0497175341662" xfId="1665"/>
    <cellStyle name="好_Book1" xfId="1666"/>
    <cellStyle name="好_行政（人员）_财力性转移支付2010年预算参考数" xfId="1667"/>
    <cellStyle name="好_县市旗测算-新科目（20080626）_民生政策最低支出需求_03_2010年各地区一般预算平衡表" xfId="1668"/>
    <cellStyle name="好_Book2" xfId="1669"/>
    <cellStyle name="好_2014调整事项_2018年编审情况附表092692710024664(1)" xfId="1670"/>
    <cellStyle name="好_Book2_财力性转移支付2010年预算参考数" xfId="1671"/>
    <cellStyle name="常规 2" xfId="1672"/>
    <cellStyle name="好_市辖区测算-新科目（20080626）_县市旗测算-新科目（含人口规模效应）_03_2010年各地区一般预算平衡表" xfId="1673"/>
    <cellStyle name="差_县市旗测算20080508_不含人员经费系数_03_2010年各地区一般预算平衡表" xfId="1674"/>
    <cellStyle name="好_NSZ141230" xfId="1675"/>
    <cellStyle name="好_NSZ141225" xfId="1676"/>
    <cellStyle name="好_按税种统计收入(201209)_to财政1" xfId="1677"/>
    <cellStyle name="差_按税种统计收入(201209)_to财政1" xfId="1678"/>
    <cellStyle name="好_农林水和城市维护标准支出20080505－县区合计_民生政策最低支出需求_财力性转移支付2010年预算参考数" xfId="1679"/>
    <cellStyle name="好_山东省民生支出标准_03_2010年各地区一般预算平衡表" xfId="1680"/>
    <cellStyle name="好_按税种统计收入（201210）_to财政" xfId="1681"/>
    <cellStyle name="常规 5 33" xfId="1682"/>
    <cellStyle name="常规 5 28" xfId="1683"/>
    <cellStyle name="好_文体广播事业(按照总人口测算）—20080416_财力性转移支付2010年预算参考数" xfId="1684"/>
    <cellStyle name="好_2013年红本_含权责发生制_2018年环保局编审情况附表9.24925115838582(1)" xfId="1685"/>
    <cellStyle name="常规 5 30" xfId="1686"/>
    <cellStyle name="常规 5 25" xfId="1687"/>
    <cellStyle name="好_报诸处10月份报表·2013118172945910" xfId="1688"/>
    <cellStyle name="60% - 强调文字颜色 5" xfId="1689" builtinId="48"/>
    <cellStyle name="好_测算结果汇总_03_2010年各地区一般预算平衡表" xfId="1690"/>
    <cellStyle name="好_测算结果汇总_财力性转移支付2010年预算参考数_03_2010年各地区一般预算平衡表" xfId="1691"/>
    <cellStyle name="未定义" xfId="1692"/>
    <cellStyle name="好_“十二五”市下放企业财税体制基数0726" xfId="1693"/>
    <cellStyle name="差_2012年财政收入执行情况表（月度收支报告附表）64141256" xfId="1694"/>
    <cellStyle name="好_2013调整事项_含权责发生制_2018年编审情况附表·h" xfId="1695"/>
    <cellStyle name="好_行政(燃修费)_不含人员经费系数_财力性转移支付2010年预算参考数" xfId="1696"/>
    <cellStyle name="差_行政(燃修费)_03_2010年各地区一般预算平衡表" xfId="1697"/>
    <cellStyle name="好_成本差异系数_财力性转移支付2010年预算参考数_03_2010年各地区一般预算平衡表" xfId="1698"/>
    <cellStyle name="差_卫生(按照总人口测算）—20080416_县市旗测算-新科目（含人口规模效应）_财力性转移支付2010年预算参考数" xfId="1699"/>
    <cellStyle name="好_20河南_财力性转移支付2010年预算参考数_03_2010年各地区一般预算平衡表" xfId="1700"/>
    <cellStyle name="好_缺口县区测算(按核定人数)_财力性转移支付2010年预算参考数_03_2010年各地区一般预算平衡表" xfId="1701"/>
    <cellStyle name="千位分隔 4 3" xfId="1702"/>
    <cellStyle name="好_县区合并测算20080423(按照各省比重）_不含人员经费系数_财力性转移支付2010年预算参考数_03_2010年各地区一般预算平衡表" xfId="1703"/>
    <cellStyle name="千位分隔 2 37" xfId="1704"/>
    <cellStyle name="好_2014年度支出预算调整处室汇总表_2018年编审情况附表·0497175341662" xfId="1705"/>
    <cellStyle name="差_其他部门(按照总人口测算）—20080416_县市旗测算-新科目（含人口规模效应）_财力性转移支付2010年预算参考数_03_2010年各地区一般预算平衡表" xfId="1706"/>
    <cellStyle name="好_成本差异系数" xfId="1707"/>
    <cellStyle name="好_2014年津贴补贴预算调整表（医药）_2018年环保局编审情况附表9.24925115838582(1)" xfId="1708"/>
    <cellStyle name="好_文体广播部门" xfId="1709"/>
    <cellStyle name="好_缺口县区测算（11.13）_03_2010年各地区一般预算平衡表" xfId="1710"/>
    <cellStyle name="好_同德" xfId="1711"/>
    <cellStyle name="差_34青海_1" xfId="1712"/>
    <cellStyle name="好_分科目情况_含权责发生制_2018年编审情况附表·0497175341662" xfId="1713"/>
    <cellStyle name="常规 2 2 3" xfId="1714"/>
    <cellStyle name="好_城管局编审情况附表（终稿）" xfId="1715"/>
    <cellStyle name="差_行政公检法测算_不含人员经费系数" xfId="1716"/>
    <cellStyle name="好_赤字12500(不超收)" xfId="1717"/>
    <cellStyle name="好_县区合并测算20080423(按照各省比重）_县市旗测算-新科目（含人口规模效应）_财力性转移支付2010年预算参考数" xfId="1718"/>
    <cellStyle name="常规 2 2 7" xfId="1719"/>
    <cellStyle name="常规_税收返还和转移支付 2 2" xfId="1720"/>
    <cellStyle name="差_文体广播事业(按照总人口测算）—20080416_不含人员经费系数_财力性转移支付2010年预算参考数" xfId="1721"/>
    <cellStyle name="好_总人口" xfId="1722"/>
    <cellStyle name="检查单元格" xfId="1723" builtinId="23"/>
    <cellStyle name="好_缺口县区测算(财政部标准)" xfId="1724"/>
    <cellStyle name="好_2006年28四川" xfId="1725"/>
    <cellStyle name="差_县区合并测算20080421_不含人员经费系数_财力性转移支付2010年预算参考数" xfId="1726"/>
    <cellStyle name="好_核定人数对比_财力性转移支付2010年预算参考数_03_2010年各地区一般预算平衡表" xfId="1727"/>
    <cellStyle name="好_行政公检法测算_财力性转移支付2010年预算参考数_03_2010年各地区一般预算平衡表" xfId="1728"/>
    <cellStyle name="20% - 强调文字颜色 6" xfId="1729" builtinId="50"/>
    <cellStyle name="好_分科目情况_含权责发生制_2018年环保局编审情况附表(环保局1)" xfId="1730"/>
    <cellStyle name="好_不含人员经费系数_03_2010年各地区一般预算平衡表" xfId="1731"/>
    <cellStyle name="好_分科目情况_2018年编审情况附表·0497175341662" xfId="1732"/>
    <cellStyle name="好_市辖区测算-新科目（20080626）_03_2010年各地区一般预算平衡表" xfId="1733"/>
    <cellStyle name="好_2013年中央公共预算收支调整表（20140110国库司提供）_含权责发生制_2018年环保局编审情况附表(环保局1)" xfId="1734"/>
    <cellStyle name="好_2008计算资料（8月5）" xfId="1735"/>
    <cellStyle name="常规 5 9" xfId="1736"/>
    <cellStyle name="好_2013调整事项_含权责发生制_2018年编审情况附表·0497175341662" xfId="1737"/>
    <cellStyle name="好_同德_财力性转移支付2010年预算参考数" xfId="1738"/>
    <cellStyle name="好_分县成本差异系数_财力性转移支付2010年预算参考数_03_2010年各地区一般预算平衡表" xfId="1739"/>
    <cellStyle name="差_2008年全省汇总收支计算表_财力性转移支付2010年预算参考数_03_2010年各地区一般预算平衡表" xfId="1740"/>
    <cellStyle name="标题" xfId="1741" builtinId="15"/>
    <cellStyle name="常规 12 3" xfId="1742"/>
    <cellStyle name="千位分隔 2 27" xfId="1743"/>
    <cellStyle name="千位分隔 2 32" xfId="1744"/>
    <cellStyle name="好_2013年红本_2018年环保局编审情况附表(环保局1)" xfId="1745"/>
    <cellStyle name="差_2_财力性转移支付2010年预算参考数_03_2010年各地区一般预算平衡表" xfId="1746"/>
    <cellStyle name="好_2014年津贴补贴预算调整表（医药）" xfId="1747"/>
    <cellStyle name="好_县市旗测算-新科目（20080626）_县市旗测算-新科目（含人口规模效应）_财力性转移支付2010年预算参考数" xfId="1748"/>
    <cellStyle name="千位分隔 3 2" xfId="1749"/>
    <cellStyle name="好_11大理_财力性转移支付2010年预算参考数_03_2010年各地区一般预算平衡表" xfId="1750"/>
    <cellStyle name="好_行政公检法测算_县市旗测算-新科目（含人口规模效应）" xfId="1751"/>
    <cellStyle name="差_2013调整事项_含权责发生制_2018年编审情况附表·建交委" xfId="1752"/>
    <cellStyle name="好_县区合并测算20080421_03_2010年各地区一般预算平衡表" xfId="1753"/>
    <cellStyle name="常规 12 2" xfId="1754"/>
    <cellStyle name="好_7项转列的政府性基金2014-2015年收支匡算表-20150102" xfId="1755"/>
    <cellStyle name="好_分科目情况_2018年编审情况附表092692710024664(1)" xfId="1756"/>
    <cellStyle name="好_2006年水利统计指标统计表_财力性转移支付2010年预算参考数_03_2010年各地区一般预算平衡表" xfId="1757"/>
    <cellStyle name="好_测算结果汇总_财力性转移支付2010年预算参考数" xfId="1758"/>
    <cellStyle name="好_30云南_1" xfId="1759"/>
    <cellStyle name="好_卫生(按照总人口测算）—20080416_财力性转移支付2010年预算参考数" xfId="1760"/>
    <cellStyle name="后继超链接" xfId="1761"/>
    <cellStyle name="常规 5 2 2" xfId="1762"/>
    <cellStyle name="好_教育(按照总人口测算）—20080416_03_2010年各地区一般预算平衡表" xfId="1763"/>
    <cellStyle name="好_汇总_2018年编审情况附表·h" xfId="1764"/>
    <cellStyle name="差_核定人数下发表_03_2010年各地区一般预算平衡表" xfId="1765"/>
    <cellStyle name="好_缺口县区测算(按2007支出增长25%测算)_财力性转移支付2010年预算参考数" xfId="1766"/>
    <cellStyle name="常规 125" xfId="1767"/>
    <cellStyle name="常规 130" xfId="1768"/>
    <cellStyle name="差_2013-2014年收支平衡表-含基金-20141226" xfId="1769"/>
    <cellStyle name="常规 94" xfId="1770"/>
    <cellStyle name="好_转移支付" xfId="1771"/>
    <cellStyle name="常规 40" xfId="1772"/>
    <cellStyle name="常规 35" xfId="1773"/>
    <cellStyle name="好_34青海" xfId="1774"/>
    <cellStyle name="着色 1" xfId="1775"/>
    <cellStyle name="好_分析缺口率" xfId="1776"/>
    <cellStyle name="好_附表_财力性转移支付2010年预算参考数" xfId="1777"/>
    <cellStyle name="货币 2_2016年三公会议费审核表" xfId="1778"/>
    <cellStyle name="好_附件2：部门规划表" xfId="1779"/>
    <cellStyle name="好_Book2_财力性转移支付2010年预算参考数_03_2010年各地区一般预算平衡表" xfId="1780"/>
    <cellStyle name="好_市辖区测算-新科目（20080626）_县市旗测算-新科目（含人口规模效应）_财力性转移支付2010年预算参考数" xfId="1781"/>
    <cellStyle name="표준_0N-HANDLING " xfId="1782"/>
    <cellStyle name="好_汇总_财力性转移支付2010年预算参考数" xfId="1783"/>
    <cellStyle name="注释" xfId="1784" builtinId="10"/>
    <cellStyle name="差_丽江汇总" xfId="1785"/>
    <cellStyle name="好_县区合并测算20080423(按照各省比重）" xfId="1786"/>
    <cellStyle name="好_市辖区测算-新科目（20080626）_不含人员经费系数_财力性转移支付2010年预算参考数" xfId="1787"/>
    <cellStyle name="常规 2 90" xfId="1788"/>
    <cellStyle name="常规 2 85" xfId="1789"/>
    <cellStyle name="好_附件2：部门规划表_2018年编审情况附表·0497175341662" xfId="1790"/>
    <cellStyle name="好_附件2：部门规划表_2018年编审情况附表·h" xfId="1791"/>
    <cellStyle name="好_公共财政专项转移支付测算表0918" xfId="1792"/>
    <cellStyle name="好_河南 缺口县区测算(地方填报)_财力性转移支付2010年预算参考数_03_2010年各地区一般预算平衡表" xfId="1793"/>
    <cellStyle name="好_河南 缺口县区测算(地方填报白)_财力性转移支付2010年预算参考数_03_2010年各地区一般预算平衡表" xfId="1794"/>
    <cellStyle name="好_县市旗测算20080508_民生政策最低支出需求_财力性转移支付2010年预算参考数" xfId="1795"/>
    <cellStyle name="好_2013年红本_2018年编审情况附表·建交委" xfId="1796"/>
    <cellStyle name="好_核定人数下发表_财力性转移支付2010年预算参考数" xfId="1797"/>
    <cellStyle name="好_教育(按照总人口测算）—20080416_民生政策最低支出需求" xfId="1798"/>
    <cellStyle name="好_汇总" xfId="1799"/>
    <cellStyle name="好_其他部门(按照总人口测算）—20080416_民生政策最低支出需求" xfId="1800"/>
    <cellStyle name="差_县市旗测算20080508_财力性转移支付2010年预算参考数" xfId="1801"/>
    <cellStyle name="好_云南省2008年转移支付测算——州市本级考核部分及政策性测算_03_2010年各地区一般预算平衡表" xfId="1802"/>
    <cellStyle name="差_2012年村镇银行税收收入(上报)" xfId="1803"/>
    <cellStyle name="好_成本差异系数（含人口规模）_财力性转移支付2010年预算参考数_03_2010年各地区一般预算平衡表" xfId="1804"/>
    <cellStyle name="好_2008年预计支出与2007年对比" xfId="1805"/>
    <cellStyle name="好_行政公检法测算_县市旗测算-新科目（含人口规模效应）_03_2010年各地区一般预算平衡表" xfId="1806"/>
    <cellStyle name="好_平邑_财力性转移支付2010年预算参考数" xfId="1807"/>
    <cellStyle name="强调文字颜色 2" xfId="1808" builtinId="33"/>
    <cellStyle name="好_2010年全年新体制收入0620" xfId="1809"/>
    <cellStyle name="差_河南 缺口县区测算(地方填报白)_03_2010年各地区一般预算平衡表" xfId="1810"/>
    <cellStyle name="千位分隔 2 38" xfId="1811"/>
    <cellStyle name="常规 2 6_2016年三公会议费审核表" xfId="1812"/>
    <cellStyle name="好_34青海_03_2010年各地区一般预算平衡表" xfId="1813"/>
    <cellStyle name="好_汇总_2018年编审情况附表092692710024664(1)" xfId="1814"/>
    <cellStyle name="千位分隔" xfId="1815" builtinId="3"/>
    <cellStyle name="好_附表_03_2010年各地区一般预算平衡表" xfId="1816"/>
    <cellStyle name="好_农林水和城市维护标准支出20080505－县区合计_不含人员经费系数_财力性转移支付2010年预算参考数_03_2010年各地区一般预算平衡表" xfId="1817"/>
    <cellStyle name="好_汇总_2018年环保局编审情况附表9.24925115838582(1)" xfId="1818"/>
    <cellStyle name="好_县市旗测算20080508_财力性转移支付2010年预算参考数" xfId="1819"/>
    <cellStyle name="好_不含人员经费系数" xfId="1820"/>
    <cellStyle name="好_2013调整事项_2018年编审情况附表·h" xfId="1821"/>
    <cellStyle name="好_县市旗测算20080508_县市旗测算-新科目（含人口规模效应）_财力性转移支付2010年预算参考数_03_2010年各地区一般预算平衡表" xfId="1822"/>
    <cellStyle name="好_汇总_项目库修改·城建处109162320223" xfId="1823"/>
    <cellStyle name="好_34青海_1_财力性转移支付2010年预算参考数_03_2010年各地区一般预算平衡表" xfId="1824"/>
    <cellStyle name="好_Book1_财力性转移支付2010年预算参考数_03_2010年各地区一般预算平衡表" xfId="1825"/>
    <cellStyle name="千位分隔 2 7" xfId="1826"/>
    <cellStyle name="好_行政公检法测算_民生政策最低支出需求_财力性转移支付2010年预算参考数_03_2010年各地区一般预算平衡表" xfId="1827"/>
    <cellStyle name="好_丽江汇总" xfId="1828"/>
    <cellStyle name="好_汇总表4_03_2010年各地区一般预算平衡表" xfId="1829"/>
    <cellStyle name="好_1110洱源县_03_2010年各地区一般预算平衡表" xfId="1830"/>
    <cellStyle name="好_农林水和城市维护标准支出20080505－县区合计_民生政策最低支出需求_财力性转移支付2010年预算参考数_03_2010年各地区一般预算平衡表" xfId="1831"/>
    <cellStyle name="常规_转移支付预算表20141217 3" xfId="1832"/>
    <cellStyle name="差_人员工资和公用经费_财力性转移支付2010年预算参考数" xfId="1833"/>
    <cellStyle name="好_教育(按照总人口测算）—20080416" xfId="1834"/>
    <cellStyle name="好_市辖区测算20080510_不含人员经费系数_03_2010年各地区一般预算平衡表" xfId="1835"/>
    <cellStyle name="好_平邑_03_2010年各地区一般预算平衡表" xfId="1836"/>
    <cellStyle name="好_重大支出测算" xfId="1837"/>
    <cellStyle name="差_分科目情况" xfId="1838"/>
    <cellStyle name="差_汇总表_财力性转移支付2010年预算参考数_03_2010年各地区一般预算平衡表" xfId="1839"/>
    <cellStyle name="好_2007一般预算支出口径剔除表_03_2010年各地区一般预算平衡表" xfId="1840"/>
    <cellStyle name="好_农林水和城市维护标准支出20080505－县区合计_县市旗测算-新科目（含人口规模效应）_财力性转移支付2010年预算参考数_03_2010年各地区一般预算平衡表" xfId="1841"/>
    <cellStyle name="好_农林水和城市维护标准支出20080505－县区合计_县市旗测算-新科目（含人口规模效应）_03_2010年各地区一般预算平衡表" xfId="1842"/>
    <cellStyle name="差_教育(按照总人口测算）—20080416_民生政策最低支出需求_财力性转移支付2010年预算参考数_03_2010年各地区一般预算平衡表" xfId="1843"/>
    <cellStyle name="常规 99" xfId="1844"/>
    <cellStyle name="好_其他部门(按照总人口测算）—20080416_县市旗测算-新科目（含人口规模效应）" xfId="1845"/>
    <cellStyle name="常规 135" xfId="1846"/>
    <cellStyle name="好_34青海_1_财力性转移支付2010年预算参考数" xfId="1847"/>
    <cellStyle name="好_按税种统计收入(201210)_to财政" xfId="1848"/>
    <cellStyle name="好_县区合并测算20080423(按照各省比重）_县市旗测算-新科目（含人口规模效应）_03_2010年各地区一般预算平衡表" xfId="1849"/>
    <cellStyle name="好_20河南_03_2010年各地区一般预算平衡表" xfId="1850"/>
    <cellStyle name="好_农林水和城市维护标准支出20080505－县区合计_民生政策最低支出需求_03_2010年各地区一般预算平衡表" xfId="1851"/>
    <cellStyle name="差_教育(按照总人口测算）—20080416_03_2010年各地区一般预算平衡表" xfId="1852"/>
    <cellStyle name="好_缺口县区测算" xfId="1853"/>
    <cellStyle name="好_汇总_03_2010年各地区一般预算平衡表" xfId="1854"/>
    <cellStyle name="差_按税种统计收入（201210）_to财政" xfId="1855"/>
    <cellStyle name="好_缺口县区测算（11.13）_财力性转移支付2010年预算参考数" xfId="1856"/>
    <cellStyle name="好_2018年编审情况附表·城建处（1）92717235350" xfId="1857"/>
    <cellStyle name="常规 2 39" xfId="1858"/>
    <cellStyle name="常规 2 44" xfId="1859"/>
    <cellStyle name="差_28四川" xfId="1860"/>
    <cellStyle name="好_卫生(按照总人口测算）—20080416_不含人员经费系数" xfId="1861"/>
    <cellStyle name="好_附表" xfId="1862"/>
    <cellStyle name="好_缺口县区测算_03_2010年各地区一般预算平衡表" xfId="1863"/>
    <cellStyle name="好_市辖区测算20080510_民生政策最低支出需求_财力性转移支付2010年预算参考数_03_2010年各地区一般预算平衡表" xfId="1864"/>
    <cellStyle name="好_核定人数对比" xfId="1865"/>
    <cellStyle name="好_卫生(按照总人口测算）—20080416_03_2010年各地区一般预算平衡表" xfId="1866"/>
    <cellStyle name="差_2013年红本_含权责发生制_2018年编审情况附表·0497175341662" xfId="1867"/>
    <cellStyle name="好_河南 缺口县区测算(地方填报白)_财力性转移支付2010年预算参考数" xfId="1868"/>
    <cellStyle name="常规 6 3" xfId="1869"/>
    <cellStyle name="好_人员工资和公用经费" xfId="1870"/>
    <cellStyle name="好_县市旗测算-新科目（20080627）" xfId="1871"/>
    <cellStyle name="常规 5 3 3" xfId="1872"/>
    <cellStyle name="60% - 强调文字颜色 4" xfId="1873" builtinId="44"/>
    <cellStyle name="好_县市旗测算-新科目（20080626）_03_2010年各地区一般预算平衡表" xfId="1874"/>
    <cellStyle name="好_汇总表" xfId="1875"/>
    <cellStyle name="货币 3" xfId="1876"/>
    <cellStyle name="常规 20" xfId="1877"/>
    <cellStyle name="常规 15" xfId="1878"/>
    <cellStyle name="40% - 强调文字颜色 1" xfId="1879" builtinId="31"/>
    <cellStyle name="好_行政（人员）_民生政策最低支出需求_财力性转移支付2010年预算参考数" xfId="1880"/>
    <cellStyle name="差_农林水和城市维护标准支出20080505－县区合计_不含人员经费系数_03_2010年各地区一般预算平衡表" xfId="1881"/>
    <cellStyle name="好_人员工资和公用经费_财力性转移支付2010年预算参考数_03_2010年各地区一般预算平衡表" xfId="1882"/>
    <cellStyle name="差_1110洱源县_财力性转移支付2010年预算参考数_03_2010年各地区一般预算平衡表" xfId="1883"/>
    <cellStyle name="常规 2 20" xfId="1884"/>
    <cellStyle name="常规 2 15" xfId="1885"/>
    <cellStyle name="好_财政供养人员_财力性转移支付2010年预算参考数_03_2010年各地区一般预算平衡表" xfId="1886"/>
    <cellStyle name="好_人员工资和公用经费3_03_2010年各地区一般预算平衡表" xfId="1887"/>
    <cellStyle name="好_市辖区测算20080510_财力性转移支付2010年预算参考数_03_2010年各地区一般预算平衡表" xfId="1888"/>
    <cellStyle name="好_县区合并测算20080423(按照各省比重）_不含人员经费系数" xfId="1889"/>
    <cellStyle name="好_县市旗测算20080508_03_2010年各地区一般预算平衡表" xfId="1890"/>
    <cellStyle name="差_市辖区测算20080510_民生政策最低支出需求_财力性转移支付2010年预算参考数" xfId="1891"/>
    <cellStyle name="好_市辖区测算-新科目（20080626）_财力性转移支付2010年预算参考数" xfId="1892"/>
    <cellStyle name="好_行政（人员）_县市旗测算-新科目（含人口规模效应）_财力性转移支付2010年预算参考数_03_2010年各地区一般预算平衡表" xfId="1893"/>
    <cellStyle name="差_卫生部门_财力性转移支付2010年预算参考数" xfId="1894"/>
    <cellStyle name="Total" xfId="1895"/>
    <cellStyle name="好_2006年22湖南_财力性转移支付2010年预算参考数" xfId="1896"/>
    <cellStyle name="千位分隔 2 20" xfId="1897"/>
    <cellStyle name="千位分隔 2 15" xfId="1898"/>
    <cellStyle name="好_1110洱源县_财力性转移支付2010年预算参考数_03_2010年各地区一般预算平衡表" xfId="1899"/>
    <cellStyle name="好_分科目情况_含权责发生制_2018年编审情况附表092692710024664(1)" xfId="1900"/>
    <cellStyle name="好_分县成本差异系数_民生政策最低支出需求_03_2010年各地区一般预算平衡表" xfId="1901"/>
    <cellStyle name="常规 2 86" xfId="1902"/>
    <cellStyle name="常规 2 91" xfId="1903"/>
    <cellStyle name="好_2006年水利统计指标统计表" xfId="1904"/>
    <cellStyle name="好_市辖区测算-新科目（20080626）_县市旗测算-新科目（含人口规模效应）" xfId="1905"/>
    <cellStyle name="好_县市旗测算-新科目（20080626）_民生政策最低支出需求_财力性转移支付2010年预算参考数_03_2010年各地区一般预算平衡表" xfId="1906"/>
    <cellStyle name="好_文体广播事业(按照总人口测算）—20080416_民生政策最低支出需求_03_2010年各地区一般预算平衡表" xfId="1907"/>
    <cellStyle name="好_缺口县区测算(财政部标准)_03_2010年各地区一般预算平衡表" xfId="1908"/>
    <cellStyle name="好_检验表（调整后）" xfId="1909"/>
    <cellStyle name="60% - 强调文字颜色 6" xfId="1910" builtinId="52"/>
    <cellStyle name="千位[0]_(人代会用)" xfId="1911"/>
    <cellStyle name="好_卫生(按照总人口测算）—20080416_不含人员经费系数_财力性转移支付2010年预算参考数_03_2010年各地区一般预算平衡表" xfId="1912"/>
    <cellStyle name="好_教育(按照总人口测算）—20080416_县市旗测算-新科目（含人口规模效应）_财力性转移支付2010年预算参考数" xfId="1913"/>
    <cellStyle name="好_2013年中央公共预算收支调整表（20140110国库司提供）_含权责发生制_2018年编审情况附表092692710024664(1)" xfId="1914"/>
    <cellStyle name="好_安徽 缺口县区测算(地方填报)1_财力性转移支付2010年预算参考数_03_2010年各地区一般预算平衡表" xfId="1915"/>
    <cellStyle name="好_卫生部门_03_2010年各地区一般预算平衡表" xfId="1916"/>
    <cellStyle name="好_文体广播事业(按照总人口测算）—20080416_县市旗测算-新科目（含人口规模效应）_财力性转移支付2010年预算参考数_03_2010年各地区一般预算平衡表" xfId="1917"/>
    <cellStyle name="差_文体广播事业(按照总人口测算）—20080416_财力性转移支付2010年预算参考数_03_2010年各地区一般预算平衡表" xfId="1918"/>
    <cellStyle name="好_危改资金测算_03_2010年各地区一般预算平衡表" xfId="1919"/>
    <cellStyle name="好_山东省民生支出标准_财力性转移支付2010年预算参考数" xfId="1920"/>
    <cellStyle name="差_平邑" xfId="1921"/>
    <cellStyle name="好_其他部门(按照总人口测算）—20080416_不含人员经费系数_03_2010年各地区一般预算平衡表" xfId="1922"/>
    <cellStyle name="常规 8 4" xfId="1923"/>
    <cellStyle name="差_农林水和城市维护标准支出20080505－县区合计_财力性转移支付2010年预算参考数_03_2010年各地区一般预算平衡表" xfId="1924"/>
    <cellStyle name="差_1110洱源县_03_2010年各地区一般预算平衡表" xfId="1925"/>
    <cellStyle name="好_文体广播事业(按照总人口测算）—20080416_不含人员经费系数_03_2010年各地区一般预算平衡表" xfId="1926"/>
    <cellStyle name="好_县区合并测算20080423(按照各省比重）_03_2010年各地区一般预算平衡表" xfId="1927"/>
    <cellStyle name="好_农林水和城市维护标准支出20080505－县区合计_不含人员经费系数_03_2010年各地区一般预算平衡表" xfId="1928"/>
    <cellStyle name="好_2006年22湖南" xfId="1929"/>
    <cellStyle name="千位分隔 2 6" xfId="1930"/>
    <cellStyle name="好_县区合并测算20080423(按照各省比重）_县市旗测算-新科目（含人口规模效应）" xfId="1931"/>
    <cellStyle name="强调文字颜色 4" xfId="1932" builtinId="41"/>
    <cellStyle name="差_测算结果_财力性转移支付2010年预算参考数_03_2010年各地区一般预算平衡表" xfId="1933"/>
    <cellStyle name="常规 2 104" xfId="1934"/>
    <cellStyle name="好_县区合并测算20080421_不含人员经费系数_财力性转移支付2010年预算参考数" xfId="1935"/>
    <cellStyle name="差_教育(按照总人口测算）—20080416_县市旗测算-新科目（含人口规模效应）_财力性转移支付2010年预算参考数" xfId="1936"/>
    <cellStyle name="好_2014年度支出预算调整处室汇总表_2018年编审情况附表·建交委" xfId="1937"/>
    <cellStyle name="常规 2 8" xfId="1938"/>
    <cellStyle name="好_教育(按照总人口测算）—20080416_不含人员经费系数_财力性转移支付2010年预算参考数" xfId="1939"/>
    <cellStyle name="千位分隔 5" xfId="1940"/>
    <cellStyle name="好_缺口县区测算(按2007支出增长25%测算)_03_2010年各地区一般预算平衡表" xfId="1941"/>
    <cellStyle name="好_县区合并测算20080423(按照各省比重）_县市旗测算-新科目（含人口规模效应）_财力性转移支付2010年预算参考数_03_2010年各地区一般预算平衡表" xfId="1942"/>
    <cellStyle name="差_其他部门(按照总人口测算）—20080416_03_2010年各地区一般预算平衡表" xfId="1943"/>
    <cellStyle name="差" xfId="1944" builtinId="27"/>
    <cellStyle name="好_农林水和城市维护标准支出20080505－县区合计_县市旗测算-新科目（含人口规模效应）_财力性转移支付2010年预算参考数" xfId="1945"/>
    <cellStyle name="差_财政供养人员_财力性转移支付2010年预算参考数_03_2010年各地区一般预算平衡表" xfId="1946"/>
    <cellStyle name="好_卫生部门" xfId="1947"/>
    <cellStyle name="烹拳_ +Foil &amp; -FOIL &amp; PAPER" xfId="1948"/>
    <cellStyle name="好_县区合并测算20080423(按照各省比重）_财力性转移支付2010年预算参考数" xfId="1949"/>
    <cellStyle name="好_28四川" xfId="1950"/>
    <cellStyle name="好_县市旗测算-新科目（20080626）_民生政策最低支出需求_财力性转移支付2010年预算参考数" xfId="1951"/>
    <cellStyle name="好_缺口县区测算(财政部标准)_财力性转移支付2010年预算参考数_03_2010年各地区一般预算平衡表" xfId="1952"/>
    <cellStyle name="好_卫生(按照总人口测算）—20080416_县市旗测算-新科目（含人口规模效应）_03_2010年各地区一般预算平衡表" xfId="1953"/>
    <cellStyle name="千位分隔 2 3 2" xfId="1954"/>
    <cellStyle name="强调文字颜色 5" xfId="1955" builtinId="45"/>
    <cellStyle name="差_分科目情况_含权责发生制_2018年编审情况附表·0497175341662" xfId="1956"/>
    <cellStyle name="常规 5 11" xfId="1957"/>
    <cellStyle name="好_县市旗测算20080508_县市旗测算-新科目（含人口规模效应）" xfId="1958"/>
    <cellStyle name="常规 120" xfId="1959"/>
    <cellStyle name="常规 115" xfId="1960"/>
    <cellStyle name="好_卫生(按照总人口测算）—20080416_民生政策最低支出需求_财力性转移支付2010年预算参考数_03_2010年各地区一般预算平衡表" xfId="1961"/>
    <cellStyle name="好_县市旗测算-新科目（20080627）_财力性转移支付2010年预算参考数" xfId="1962"/>
    <cellStyle name="常规 17_附件3·2017年政府性基金收支预算情况表（民政局）1121101553181123010014821(1)" xfId="1963"/>
    <cellStyle name="好_县市旗测算-新科目（20080627）_不含人员经费系数" xfId="1964"/>
    <cellStyle name="好_县市旗测算20080508" xfId="1965"/>
    <cellStyle name="好_其他部门(按照总人口测算）—20080416_民生政策最低支出需求_财力性转移支付2010年预算参考数_03_2010年各地区一般预算平衡表" xfId="1966"/>
    <cellStyle name="好_市辖区测算-新科目（20080626）_财力性转移支付2010年预算参考数_03_2010年各地区一般预算平衡表" xfId="1967"/>
    <cellStyle name="好_14PH1225" xfId="1968"/>
    <cellStyle name="好_县市旗测算-新科目（20080626）_县市旗测算-新科目（含人口规模效应）_财力性转移支付2010年预算参考数_03_2010年各地区一般预算平衡表" xfId="1969"/>
    <cellStyle name="好_市辖区测算20080510_不含人员经费系数" xfId="1970"/>
    <cellStyle name="常规 2 79" xfId="1971"/>
    <cellStyle name="常规 2 84" xfId="1972"/>
    <cellStyle name="差_分县成本差异系数_民生政策最低支出需求_03_2010年各地区一般预算平衡表" xfId="1973"/>
    <cellStyle name="好_行政(燃修费)_不含人员经费系数_03_2010年各地区一般预算平衡表" xfId="1974"/>
    <cellStyle name="常规 15 2 2" xfId="1975"/>
    <cellStyle name="常规 7 5" xfId="1976"/>
    <cellStyle name="好_教育(按照总人口测算）—20080416_不含人员经费系数_财力性转移支付2010年预算参考数_03_2010年各地区一般预算平衡表" xfId="1977"/>
    <cellStyle name="常规 2 105" xfId="1978"/>
    <cellStyle name="常规 2 110" xfId="1979"/>
    <cellStyle name="好_2012年财政收入执行情况表（月度收支报告附表）64141256" xfId="1980"/>
    <cellStyle name="好_分析缺口率_财力性转移支付2010年预算参考数" xfId="1981"/>
    <cellStyle name="好_行政(燃修费)_民生政策最低支出需求_财力性转移支付2010年预算参考数_03_2010年各地区一般预算平衡表" xfId="1982"/>
    <cellStyle name="常规 3 5" xfId="1983"/>
    <cellStyle name="好_教育(按照总人口测算）—20080416_县市旗测算-新科目（含人口规模效应）" xfId="1984"/>
    <cellStyle name="常规 31" xfId="1985"/>
    <cellStyle name="常规 26" xfId="1986"/>
    <cellStyle name="好_县市旗测算-新科目（20080627）_县市旗测算-新科目（含人口规模效应）_财力性转移支付2010年预算参考数_03_2010年各地区一般预算平衡表" xfId="1987"/>
    <cellStyle name="好_农林水和城市维护标准支出20080505－县区合计_03_2010年各地区一般预算平衡表" xfId="1988"/>
    <cellStyle name="60% - 强调文字颜色 2" xfId="1989" builtinId="36"/>
    <cellStyle name="好_人员工资和公用经费2_03_2010年各地区一般预算平衡表" xfId="1990"/>
    <cellStyle name="好_行政（人员）_不含人员经费系数_财力性转移支付2010年预算参考数" xfId="1991"/>
    <cellStyle name="常规 10 3 2" xfId="1992"/>
    <cellStyle name="差_2013年中央公共预算收支调整表（20140110国库司提供）_含权责发生制_2018年编审情况附表·0497175341662" xfId="1993"/>
    <cellStyle name="常规 5 26" xfId="1994"/>
    <cellStyle name="常规 5 31" xfId="1995"/>
    <cellStyle name="好_行政（人员）_县市旗测算-新科目（含人口规模效应）_财力性转移支付2010年预算参考数" xfId="1996"/>
    <cellStyle name="强调 3" xfId="1997"/>
    <cellStyle name="差_分科目情况_2018年编审情况附表·h" xfId="1998"/>
    <cellStyle name="好_市辖区测算-新科目（20080626）_不含人员经费系数_财力性转移支付2010年预算参考数_03_2010年各地区一般预算平衡表" xfId="1999"/>
    <cellStyle name="好_测算结果_财力性转移支付2010年预算参考数" xfId="2000"/>
    <cellStyle name="货币[0]" xfId="2001" builtinId="7"/>
    <cellStyle name="常规 2 50" xfId="2002"/>
    <cellStyle name="常规 2 45" xfId="2003"/>
    <cellStyle name="常规 10" xfId="2004"/>
    <cellStyle name="60% - 着色 6" xfId="2005"/>
    <cellStyle name="常规 2 75" xfId="2006"/>
    <cellStyle name="常规 2 80" xfId="2007"/>
    <cellStyle name="后继超级链接" xfId="2008"/>
    <cellStyle name="好_成本差异系数（含人口规模）" xfId="2009"/>
    <cellStyle name="着色 6" xfId="2010"/>
    <cellStyle name="差_县区合并测算20080423(按照各省比重）" xfId="2011"/>
    <cellStyle name="好_农林水和城市维护标准支出20080505－县区合计_财力性转移支付2010年预算参考数" xfId="2012"/>
    <cellStyle name="_2012年公交油价补贴财力结算（2012.04）" xfId="2013"/>
    <cellStyle name="_Book1" xfId="2014"/>
    <cellStyle name="差_县市旗测算-新科目（20080626）_县市旗测算-新科目（含人口规模效应）_03_2010年各地区一般预算平衡表" xfId="2015"/>
    <cellStyle name="常规 5 3 2" xfId="2016"/>
    <cellStyle name="差_一般预算支出口径剔除表_03_2010年各地区一般预算平衡表" xfId="2017"/>
    <cellStyle name="好_市辖区测算20080510_财力性转移支付2010年预算参考数" xfId="2018"/>
    <cellStyle name="千位分隔 2 3" xfId="2019"/>
    <cellStyle name="普通_ 白土" xfId="2020"/>
    <cellStyle name="好_云南省2008年转移支付测算——州市本级考核部分及政策性测算_财力性转移支付2010年预算参考数" xfId="2021"/>
    <cellStyle name="好_卫生部门_财力性转移支付2010年预算参考数" xfId="2022"/>
    <cellStyle name="好_文体广播事业(按照总人口测算）—20080416_财力性转移支付2010年预算参考数_03_2010年各地区一般预算平衡表" xfId="2023"/>
    <cellStyle name="60% - 强调文字颜色 1" xfId="2024" builtinId="32"/>
    <cellStyle name="百分比" xfId="2025" builtinId="5"/>
    <cellStyle name="常规 2 14" xfId="2026"/>
    <cellStyle name="差_平邑_03_2010年各地区一般预算平衡表" xfId="2027"/>
    <cellStyle name="常规 5 37" xfId="2028"/>
    <cellStyle name="常规 23 2" xfId="2029"/>
    <cellStyle name="常规 18 2" xfId="2030"/>
    <cellStyle name="好_民生政策最低支出需求" xfId="2031"/>
    <cellStyle name="好_县市旗测算-新科目（20080627）_县市旗测算-新科目（含人口规模效应）" xfId="2032"/>
    <cellStyle name="着色 4" xfId="2033"/>
    <cellStyle name="千位分隔 2 10" xfId="2034"/>
    <cellStyle name="千位分隔 2 14" xfId="2035"/>
    <cellStyle name="千位分隔 2 22" xfId="2036"/>
    <cellStyle name="千位分隔 2 17" xfId="2037"/>
    <cellStyle name="好_核定人数对比_03_2010年各地区一般预算平衡表" xfId="2038"/>
    <cellStyle name="千位分隔 2 23" xfId="2039"/>
    <cellStyle name="千位分隔 2 18" xfId="2040"/>
    <cellStyle name="千位分隔 2 40" xfId="2041"/>
    <cellStyle name="千位分隔 2 35" xfId="2042"/>
    <cellStyle name="着色 5" xfId="2043"/>
    <cellStyle name="好_缺口县区测算（11.13）" xfId="2044"/>
    <cellStyle name="千位分隔 3" xfId="2045"/>
    <cellStyle name="好_市辖区测算20080510_县市旗测算-新科目（含人口规模效应）" xfId="2046"/>
    <cellStyle name="20% - 强调文字颜色 4" xfId="2047" builtinId="42"/>
    <cellStyle name="好_自行调整差异系数顺序_财力性转移支付2010年预算参考数_03_2010年各地区一般预算平衡表" xfId="2048"/>
    <cellStyle name="差_27重庆_03_2010年各地区一般预算平衡表" xfId="2049"/>
    <cellStyle name="标题 1" xfId="2050" builtinId="16"/>
    <cellStyle name="好_新建机场户管资料（2012.3.21）（1）614142650" xfId="2051"/>
    <cellStyle name="好_县区合并测算20080421" xfId="2052"/>
    <cellStyle name="常规 33" xfId="2053"/>
    <cellStyle name="常规 28" xfId="2054"/>
    <cellStyle name="差_含权责发生制_1" xfId="2055"/>
    <cellStyle name="好_县市旗测算-新科目（20080626）_县市旗测算-新科目（含人口规模效应）_03_2010年各地区一般预算平衡表" xfId="2056"/>
    <cellStyle name="好_开发区增量分成测算表——02——2012" xfId="2057"/>
    <cellStyle name="好_不含人员经费系数_财力性转移支付2010年预算参考数_03_2010年各地区一般预算平衡表" xfId="2058"/>
    <cellStyle name="好_县市旗测算20080508_民生政策最低支出需求" xfId="2059"/>
    <cellStyle name="好_2013年中央公共预算收支调整表（20140110国库司提供）" xfId="2060"/>
    <cellStyle name="好_2013调整事项_2018年编审情况附表092692710024664(1)" xfId="2061"/>
    <cellStyle name="千位分隔 2 29" xfId="2062"/>
    <cellStyle name="千位分隔 2 34" xfId="2063"/>
    <cellStyle name="差_教育(按照总人口测算）—20080416_不含人员经费系数_财力性转移支付2010年预算参考数_03_2010年各地区一般预算平衡表" xfId="2064"/>
    <cellStyle name="好_安徽 缺口县区测算(地方填报)1_03_2010年各地区一般预算平衡表" xfId="2065"/>
    <cellStyle name="好_2013调整事项_含权责发生制_2018年环保局编审情况附表(环保局1)" xfId="2066"/>
    <cellStyle name="好_行政公检法测算_民生政策最低支出需求_财力性转移支付2010年预算参考数" xfId="2067"/>
    <cellStyle name="好_一般预算支出口径剔除表" xfId="2068"/>
    <cellStyle name="好_行政公检法测算_民生政策最低支出需求_03_2010年各地区一般预算平衡表" xfId="2069"/>
    <cellStyle name="常规 9 4" xfId="2070"/>
    <cellStyle name="好_34青海_1" xfId="2071"/>
    <cellStyle name="好_22湖南" xfId="2072"/>
    <cellStyle name="好_农林水和城市维护标准支出20080505－县区合计_不含人员经费系数_财力性转移支付2010年预算参考数" xfId="2073"/>
    <cellStyle name="好_行政（人员）_县市旗测算-新科目（含人口规模效应）_03_2010年各地区一般预算平衡表" xfId="2074"/>
    <cellStyle name="霓付_ +Foil &amp; -FOIL &amp; PAPER" xfId="2075"/>
    <cellStyle name="好_行政(燃修费)_民生政策最低支出需求_财力性转移支付2010年预算参考数" xfId="2076"/>
    <cellStyle name="标题 2" xfId="2077" builtinId="17"/>
    <cellStyle name="好_行政公检法测算_县市旗测算-新科目（含人口规模效应）_财力性转移支付2010年预算参考数" xfId="2078"/>
    <cellStyle name="?鹎%U龡&amp;H齲_x0001_C铣_x0014__x0007__x0001__x0001_" xfId="2079"/>
    <cellStyle name="强调文字颜色 3" xfId="2080" builtinId="37"/>
    <cellStyle name="好_云南 缺口县区测算(地方填报)_财力性转移支付2010年预算参考数" xfId="2081"/>
    <cellStyle name="好_山东省民生支出标准_财力性转移支付2010年预算参考数_03_2010年各地区一般预算平衡表" xfId="2082"/>
    <cellStyle name="好_文体广播事业(按照总人口测算）—20080416_03_2010年各地区一般预算平衡表" xfId="2083"/>
    <cellStyle name="好" xfId="2084" builtinId="26"/>
    <cellStyle name="货币" xfId="2085" builtinId="4"/>
    <cellStyle name="好_文体广播事业(按照总人口测算）—20080416_不含人员经费系数_财力性转移支付2010年预算参考数" xfId="2086"/>
    <cellStyle name="好_2008年支出核定" xfId="2087"/>
    <cellStyle name="常规 12 3 2" xfId="2088"/>
    <cellStyle name="超链接" xfId="2089" builtinId="8"/>
    <cellStyle name="好_2007年一般预算支出剔除" xfId="2090"/>
    <cellStyle name="标题 4" xfId="2091" builtinId="19"/>
    <cellStyle name="好_县市旗测算-新科目（20080626）_财力性转移支付2010年预算参考数_03_2010年各地区一般预算平衡表" xfId="2092"/>
    <cellStyle name="好_缺口县区测算(按2007支出增长25%测算)_财力性转移支付2010年预算参考数_03_2010年各地区一般预算平衡表" xfId="2093"/>
    <cellStyle name="好_第一部分：综合全" xfId="2094"/>
    <cellStyle name="计算" xfId="2095" builtinId="22"/>
    <cellStyle name="强调文字颜色 1" xfId="2096" builtinId="29"/>
    <cellStyle name="好_行政公检法测算_民生政策最低支出需求" xfId="2097"/>
    <cellStyle name="标题 3" xfId="2098" builtinId="18"/>
    <cellStyle name="差_农林水和城市维护标准支出20080505－县区合计" xfId="2099"/>
    <cellStyle name="好_汇总_2018年编审情况附表·0497175341662" xfId="2100"/>
    <cellStyle name="差_重点民生支出需求测算表社保（农村低保）081112" xfId="2101"/>
    <cellStyle name="解释性文本" xfId="2102" builtinId="53"/>
    <cellStyle name="好_县区合并测算20080421_财力性转移支付2010年预算参考数" xfId="2103"/>
    <cellStyle name="20% - 强调文字颜色 1" xfId="2104" builtinId="30"/>
    <cellStyle name="汇总" xfId="2105" builtinId="25"/>
    <cellStyle name="千分位[0]_ 白土" xfId="210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externalLink" Target="externalLinks/externalLink17.xml"/><Relationship Id="rId26" Type="http://schemas.openxmlformats.org/officeDocument/2006/relationships/externalLink" Target="externalLinks/externalLink16.xml"/><Relationship Id="rId25" Type="http://schemas.openxmlformats.org/officeDocument/2006/relationships/externalLink" Target="externalLinks/externalLink15.xml"/><Relationship Id="rId24" Type="http://schemas.openxmlformats.org/officeDocument/2006/relationships/externalLink" Target="externalLinks/externalLink14.xml"/><Relationship Id="rId23" Type="http://schemas.openxmlformats.org/officeDocument/2006/relationships/externalLink" Target="externalLinks/externalLink13.xml"/><Relationship Id="rId22" Type="http://schemas.openxmlformats.org/officeDocument/2006/relationships/externalLink" Target="externalLinks/externalLink12.xml"/><Relationship Id="rId21" Type="http://schemas.openxmlformats.org/officeDocument/2006/relationships/externalLink" Target="externalLinks/externalLink11.xml"/><Relationship Id="rId20" Type="http://schemas.openxmlformats.org/officeDocument/2006/relationships/externalLink" Target="externalLinks/externalLink10.xml"/><Relationship Id="rId2" Type="http://schemas.openxmlformats.org/officeDocument/2006/relationships/worksheet" Target="worksheets/sheet2.xml"/><Relationship Id="rId19" Type="http://schemas.openxmlformats.org/officeDocument/2006/relationships/externalLink" Target="externalLinks/externalLink9.xml"/><Relationship Id="rId18" Type="http://schemas.openxmlformats.org/officeDocument/2006/relationships/externalLink" Target="externalLinks/externalLink8.xml"/><Relationship Id="rId17" Type="http://schemas.openxmlformats.org/officeDocument/2006/relationships/externalLink" Target="externalLinks/externalLink7.xml"/><Relationship Id="rId16" Type="http://schemas.openxmlformats.org/officeDocument/2006/relationships/externalLink" Target="externalLinks/externalLink6.xml"/><Relationship Id="rId15" Type="http://schemas.openxmlformats.org/officeDocument/2006/relationships/externalLink" Target="externalLinks/externalLink5.xml"/><Relationship Id="rId14" Type="http://schemas.openxmlformats.org/officeDocument/2006/relationships/externalLink" Target="externalLinks/externalLink4.xml"/><Relationship Id="rId13" Type="http://schemas.openxmlformats.org/officeDocument/2006/relationships/externalLink" Target="externalLinks/externalLink3.xml"/><Relationship Id="rId12" Type="http://schemas.openxmlformats.org/officeDocument/2006/relationships/externalLink" Target="externalLinks/externalLink2.xml"/><Relationship Id="rId11" Type="http://schemas.openxmlformats.org/officeDocument/2006/relationships/externalLink" Target="externalLinks/externalLink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dgetserver/&#39044;&#31639;&#21496;/BY/YS3/97&#20915;&#31639;&#21306;&#21439;&#26368;&#21518;&#27719;&#2463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ome/user/&#26700;&#38754;/&#21407;&#37038;&#20214;2025&#24180;&#20154;&#20195;&#20250;&#36164;&#26009;&#65288;12&#26376;25&#26085;&#21457;&#26469;&#65289;/zqs2020/2021&#24180;&#20154;&#20195;&#20250;&#26448;&#26009;/2021&#24180;&#39044;&#31639;&#33609;&#26696;&#21450;&#39044;&#31639;&#25253;&#21578;&#33609;&#25311;-20201231/&#39044;&#31639;&#25253;&#21578;&#26368;&#32456;&#31295;-1-1230/&#20851;&#36134;&#21518;&#30456;&#20851;&#22522;&#30784;&#25968;&#25454;1230/&#20013;&#26412;&#65288;&#22522;&#37329;&#34920;&#21644;&#35828;&#26126;&#12289;2021&#24180;&#22522;&#24314;&#34920;&#65289;&#12289;&#25919;&#24220;&#36130;&#21147;&#25237;&#36164;&#34920;&#12289;&#22522;&#37329;&#24179;&#34913;&#34920;&#12289;&#19968;&#33324;&#39044;&#31639;&#31185;&#30446;&#35828;&#26126;  1231/&#28006;&#19996;&#26032;&#21306;2021&#24180;&#21306;&#26412;&#32423;&#22522;&#26412;&#24314;&#35774;&#25903;&#20986;&#39044;&#31639;&#34920;123112405070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ome/user/&#26700;&#38754;/&#21407;&#37038;&#20214;2025&#24180;&#20154;&#20195;&#20250;&#36164;&#26009;&#65288;12&#26376;25&#26085;&#21457;&#26469;&#65289;/Dbserver/&#39044;&#31639;&#21496;/Documents and Settings/wangfzh.WANGFZH/My Documents/&#20010;&#20154;&#25991;&#20214;/0622/94-99&#21508;&#24180;&#24230;&#25910;&#36153;&#12289;&#32602;&#27809;&#12289;&#19987;&#39033;&#25910;&#2083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ome/user/&#26700;&#38754;/&#21407;&#37038;&#20214;2025&#24180;&#20154;&#20195;&#20250;&#36164;&#26009;&#65288;12&#26376;25&#26085;&#21457;&#26469;&#65289;/Users/HP/AppData/Local/Temp/360zip$Temp/360$3/01-01-2019&#24180;&#19968;&#33324;&#20844;&#20849;&#39044;&#31639;-122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user/&#26700;&#38754;/&#21407;&#37038;&#20214;2025&#24180;&#20154;&#20195;&#20250;&#36164;&#26009;&#65288;12&#26376;25&#26085;&#21457;&#26469;&#65289;/2012/2012&#24180;&#20154;&#20195;&#20250;&#39044;&#31639;&#26448;&#26009;/&#20154;&#20195;&#20250;&#39044;&#31639;&#26448;&#26009;&#27491;&#24335;&#19978;&#25253;&#31295;-08/&#25919;&#24220;&#24615;&#22522;&#37329;&#19987;&#39033;&#36164;&#37329;&#27719;&#24635;&#8212;&#8212;&#20154;&#20195;&#20250;121615421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user/&#26700;&#38754;/&#21407;&#37038;&#20214;2025&#24180;&#20154;&#20195;&#20250;&#36164;&#26009;&#65288;12&#26376;25&#26085;&#21457;&#26469;&#65289;/SHANGHAI_LF/2001&#21306;&#21439;&#25253;&#21578;/&#21306;&#21439;&#25903;&#20986;/&#20854;&#20182;&#25903;&#20986;&#26126;&#32454;&#34920;/12&#26376;&#20221;/01&#24180;&#24066;&#23616;&#20854;&#20182;&#25903;&#20986;&#26126;&#32454;&#349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ome/user/&#26700;&#38754;/&#21407;&#37038;&#20214;2025&#24180;&#20154;&#20195;&#20250;&#36164;&#26009;&#65288;12&#26376;25&#26085;&#21457;&#26469;&#65289;/Budget-server/&#39044;&#31639;&#21496;/&#22320;&#26041;&#20108;&#22788;/&#29579;&#27861;&#24544;/&#20013;&#22830;&#19982;&#22320;&#26041;&#36130;&#25919;&#20851;&#31995;&#32479;&#35745;&#36164;&#26009;/&#35828;&#2612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ome/user/&#26700;&#38754;/&#21407;&#37038;&#20214;2025&#24180;&#20154;&#20195;&#20250;&#36164;&#26009;&#65288;12&#26376;25&#26085;&#21457;&#26469;&#65289;/Budgetserver/&#39044;&#31639;&#21496;/BY/YS3/97&#20915;&#31639;&#21306;&#21439;&#26368;&#21518;&#27719;&#2463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ome/user/&#26700;&#38754;/&#21407;&#37038;&#20214;2025&#24180;&#20154;&#20195;&#20250;&#36164;&#26009;&#65288;12&#26376;25&#26085;&#21457;&#26469;&#65289;/DBSERVER/&#39044;&#31639;&#21496;/&#20849;&#20139;&#25968;&#25454;/&#21382;&#24180;&#20915;&#31639;/1996&#24180;/1996&#24180;&#30465;&#25253;&#20915;&#31639;/2021&#28246;&#21271;&#3046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26700;&#38754;/K:/Documents and Settings/User/&#26700;&#38754;/&#35838;&#39064;/&#21382;&#24180;&#22269;&#23478;&#20915;&#31639;/1993-2002&#24180;&#22269;&#23478;&#25910;&#20837;&#27604;&#36739;&#349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26700;&#38754;/K:/Documents and Settings/User/&#26700;&#38754;/&#35838;&#39064;/&#26032;&#24314;&#25991;&#20214;&#22841;/&#35838;&#39064;&#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HANGHAI_LF/2001&#21306;&#21439;&#25253;&#21578;/&#21306;&#21439;&#25903;&#20986;/&#20854;&#20182;&#25903;&#20986;&#26126;&#32454;&#34920;/12&#26376;&#20221;/01&#24180;&#24066;&#23616;&#20854;&#20182;&#25903;&#20986;&#26126;&#32454;&#349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olly/cmhk-2000/&#21271;&#20140;&#31227;&#21160;/7.23&#27719;&#24635;&#34920;(&#21331;&#24503;)/&#35780;&#20272;&#22266;&#23450;&#36164;&#2013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ome/user/&#26700;&#38754;/Y:/backup/&#22791;&#20221;/&#34945;&#29790;/~~~~~~~~~~~~~~~~~~~~2012&#24180;&#20915;&#31639;&#36164;&#26009;/&#21525;&#26149;&#24311;/&#25191;&#34892;&#32452;/2007&#24180;/&#26376;&#25253;/2006&#24180;10&#26376;/&#19968;&#26376;/&#25903;&#20986;&#26376;&#25253;7&#26376;/Documents and Settings/administrator/&#26700;&#38754;/Book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ome/user/&#26700;&#38754;/H:/&#36130;&#25919;&#20379;&#20859;&#20154;&#21592;&#20449;&#24687;&#34920;/&#25945;&#32946;/&#27896;&#27700;&#22235;&#2001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BSERVER/&#39044;&#31639;&#21496;/&#20849;&#20139;&#25968;&#25454;/&#21382;&#24180;&#20915;&#31639;/1996&#24180;/1996&#24180;&#30465;&#25253;&#20915;&#31639;/2021&#28246;&#21271;&#3046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ome/user/&#26700;&#38754;/&#21407;&#37038;&#20214;2025&#24180;&#20154;&#20195;&#20250;&#36164;&#26009;&#65288;12&#26376;25&#26085;&#21457;&#26469;&#65289;/2018/&#25511;&#21046;&#25968;&#27979;&#31639;/&#31614;&#25253;/&#25511;&#21046;&#25968;&#31614;&#25253;&#38468;&#34920;-0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基础编码"/>
      <sheetName val="2002年一般预算收入"/>
      <sheetName val="财政供养人员增幅"/>
      <sheetName val="工商税收"/>
      <sheetName val="参数表"/>
      <sheetName val="区划对应表"/>
      <sheetName val="C01-1"/>
      <sheetName val="四月份月报"/>
      <sheetName val="国家"/>
      <sheetName val="2009"/>
      <sheetName val="1-1余额表"/>
      <sheetName val="2-11担保分级表"/>
      <sheetName val="2-7一般分级表"/>
      <sheetName val="2-1余额分级表"/>
      <sheetName val="2-5直接分级表"/>
      <sheetName val="2-9专项分级表"/>
      <sheetName val="中央"/>
      <sheetName val="类型"/>
      <sheetName val="L24"/>
      <sheetName val="本年收入合计"/>
      <sheetName val="农业人口"/>
      <sheetName val="2月"/>
      <sheetName val="漕泾"/>
      <sheetName val="2007"/>
      <sheetName val="事业发展"/>
      <sheetName val="基础数据"/>
      <sheetName val="1-4余额表"/>
      <sheetName val="Sheet1"/>
      <sheetName val="XL4Poppy"/>
      <sheetName val=""/>
      <sheetName val="_x005f_x0000__x005f_x0000__x005f_x0000__x005f_x0000__x0"/>
      <sheetName val="_x005f_x005f_x005f_x0000__x005f_x005f_x005f_x0000__x005"/>
      <sheetName val="20 运输公司"/>
      <sheetName val="_x005f_x005f_x005f_x005f_x005f_x005f_x005f_x0000__x005f"/>
      <sheetName val="市级专项格式"/>
      <sheetName val="经济科目"/>
      <sheetName val="维修租赁"/>
      <sheetName val="专项业务"/>
      <sheetName val="_x005f_x005f_x005f_x005f_x005f_x005f_x005f_x005f_x005f_x005f_"/>
      <sheetName val="行政区划"/>
      <sheetName val="POWER ASSUMPTIONS"/>
      <sheetName val="村级支出"/>
      <sheetName val="_x005f_x0000__x005f_x0000__x005"/>
      <sheetName val="_x005f_x005f_x005f_x0000__x005f"/>
      <sheetName val="_x005f_x005f_x005f_x005f_"/>
      <sheetName val="_x005f_x005f_x005f_x005f_x005f_x005f_x005f_x005f_"/>
      <sheetName val="0-实施情况汇总"/>
      <sheetName val="2019年税收收入分享"/>
      <sheetName val="土地出让收入"/>
      <sheetName val="事权与支出责任分镇汇总"/>
      <sheetName val="1-教育类基本建设"/>
      <sheetName val="2-卫生、社保类"/>
      <sheetName val="3-农业补贴类"/>
      <sheetName val="4-养护类"/>
      <sheetName val="5-建设类"/>
      <sheetName val="农业项目分镇汇总"/>
      <sheetName val="基建类项目分镇明细"/>
      <sheetName val="_x005f_x0000__x005f"/>
      <sheetName val="_x005f_x005f_"/>
      <sheetName val="_"/>
      <sheetName val="汇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一般公共预算"/>
      <sheetName val="政府性基金"/>
      <sheetName val="中央"/>
    </sheetNames>
    <sheetDataSet>
      <sheetData sheetId="0" refreshError="1"/>
      <sheetData sheetId="1" refreshError="1"/>
      <sheetData sheetId="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REF!"/>
      <sheetName val="94收费、罚没、专项"/>
      <sheetName val="95收费、罚没、专项"/>
      <sheetName val="96收费、罚没、专项"/>
      <sheetName val="97收费、罚没、专项"/>
      <sheetName val="98收费、罚没、专项"/>
      <sheetName val="99收费、罚没、专项"/>
      <sheetName val="Sheet1"/>
      <sheetName val="Sheet2"/>
      <sheetName val="Sheet3"/>
      <sheetName val="#REF"/>
      <sheetName val="2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2019年全区收入"/>
      <sheetName val="2019年全区支出 "/>
      <sheetName val="2019年区本级收入"/>
      <sheetName val="2019年区本级支出"/>
      <sheetName val="#REF"/>
      <sheetName val="P101200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2011"/>
      <sheetName val="2012"/>
      <sheetName val="福彩金24"/>
      <sheetName val="国有土地使用权出让金25"/>
      <sheetName val="城市公用事业附加26"/>
      <sheetName val="国有土地收益基金27"/>
      <sheetName val="农业土地开发资金28"/>
      <sheetName val="散装水泥专项资金29"/>
      <sheetName val="城市基础设施配套费30"/>
      <sheetName val="残疾人就业保障金31"/>
      <sheetName val="对外认证贸易费32"/>
      <sheetName val="货物原产地证明书费33"/>
      <sheetName val="新增建设用地土地有偿使用费返还收入34"/>
      <sheetName val="地方教育附加35"/>
      <sheetName val="土地预算平衡表"/>
      <sheetName val="土地出让重大项目表"/>
      <sheetName val="社保基金"/>
      <sheetName val="双拥基金"/>
      <sheetName val="文化基金"/>
      <sheetName val="郊区综合开发"/>
      <sheetName val="环保基金"/>
      <sheetName val="水利基金"/>
      <sheetName val="净归集资金"/>
      <sheetName val="偿债基金"/>
      <sheetName val="科技基金"/>
      <sheetName val="经济发展"/>
      <sheetName val="Sheet1"/>
      <sheetName val="Sheet2"/>
      <sheetName val="Sheet3"/>
      <sheetName val="P10120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2月"/>
      <sheetName val="国家"/>
    </sheetNames>
    <sheetDataSet>
      <sheetData sheetId="0" refreshError="1"/>
      <sheetData sheetId="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REF!"/>
      <sheetName val="C01-1"/>
      <sheetName val="PKx"/>
      <sheetName val="P1012001"/>
      <sheetName val="中央"/>
    </sheetNames>
    <sheetDataSet>
      <sheetData sheetId="0" refreshError="1"/>
      <sheetData sheetId="1" refreshError="1"/>
      <sheetData sheetId="2" refreshError="1"/>
      <sheetData sheetId="3" refreshError="1"/>
      <sheetData sheetId="4"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P1012001"/>
      <sheetName val="基础编码"/>
      <sheetName val="2002年一般预算收入"/>
      <sheetName val="财政供养人员增幅"/>
      <sheetName val="工商税收"/>
      <sheetName val="参数表"/>
      <sheetName val="区划对应表"/>
      <sheetName val="C01-1"/>
      <sheetName val="四月份月报"/>
      <sheetName val="国家"/>
      <sheetName val="2009"/>
      <sheetName val="1-1余额表"/>
      <sheetName val="2-11担保分级表"/>
      <sheetName val="2-7一般分级表"/>
      <sheetName val="2-1余额分级表"/>
      <sheetName val="2-5直接分级表"/>
      <sheetName val="2-9专项分级表"/>
      <sheetName val="中央"/>
      <sheetName val="类型"/>
      <sheetName val="L24"/>
      <sheetName val="本年收入合计"/>
      <sheetName val="农业人口"/>
      <sheetName val="2月"/>
      <sheetName val="漕泾"/>
      <sheetName val="2007"/>
      <sheetName val="事业发展"/>
      <sheetName val="基础数据"/>
      <sheetName val="1-4余额表"/>
      <sheetName val="Sheet1"/>
      <sheetName val="XL4Poppy"/>
      <sheetName val=""/>
      <sheetName val="_x005f_x0000__x005f_x0000__x005f_x0000__x005f_x0000__x0"/>
      <sheetName val="_x005f_x005f_x005f_x0000__x005f_x005f_x005f_x0000__x005"/>
      <sheetName val="20 运输公司"/>
      <sheetName val="_x005f_x005f_x005f_x005f_x005f_x005f_x005f_x0000__x005f"/>
      <sheetName val="市级专项格式"/>
      <sheetName val="经济科目"/>
      <sheetName val="维修租赁"/>
      <sheetName val="专项业务"/>
      <sheetName val="_x005f_x005f_x005f_x005f_x005f_x005f_x005f_x005f_x005f_x005f_"/>
      <sheetName val="行政区划"/>
      <sheetName val="POWER ASSUMPTIONS"/>
      <sheetName val="村级支出"/>
      <sheetName val="_x005f_x0000__x005f_x0000__x005"/>
      <sheetName val="_x005f_x005f_x005f_x0000__x005f"/>
      <sheetName val="_x005f_x005f_x005f_x005f_"/>
      <sheetName val="_x005f_x005f_x005f_x005f_x005f_x005f_x005f_x005f_"/>
      <sheetName val="0-实施情况汇总"/>
      <sheetName val="2019年税收收入分享"/>
      <sheetName val="土地出让收入"/>
      <sheetName val="事权与支出责任分镇汇总"/>
      <sheetName val="1-教育类基本建设"/>
      <sheetName val="2-卫生、社保类"/>
      <sheetName val="3-农业补贴类"/>
      <sheetName val="4-养护类"/>
      <sheetName val="5-建设类"/>
      <sheetName val="农业项目分镇汇总"/>
      <sheetName val="基建类项目分镇明细"/>
      <sheetName val="_x005f_x0000__x005f"/>
      <sheetName val="_x005f_x005f_"/>
      <sheetName val="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Define"/>
      <sheetName val="C01-1"/>
      <sheetName val="C01-2"/>
      <sheetName val="C10"/>
      <sheetName val="C11"/>
      <sheetName val="C12"/>
      <sheetName val="C13"/>
      <sheetName val="C14"/>
      <sheetName val="C15"/>
      <sheetName val="C14-2"/>
      <sheetName val="C16"/>
      <sheetName val="C17"/>
      <sheetName val="C02"/>
      <sheetName val="C03"/>
      <sheetName val="C04-1"/>
      <sheetName val="C04-2"/>
      <sheetName val="C05-1"/>
      <sheetName val="C05-2"/>
      <sheetName val="C06"/>
      <sheetName val="C07"/>
      <sheetName val="C08"/>
      <sheetName val="C09"/>
      <sheetName val=""/>
      <sheetName val="KKKKKKKK"/>
      <sheetName val="G.1R-Shou COP Gf"/>
      <sheetName val="P1012001"/>
      <sheetName val="国家"/>
      <sheetName val="_x005f_x0000__x005f_x0000__x005f_x0000__x005f_x0000__x0"/>
      <sheetName val="分县数据"/>
      <sheetName val="_x005f_x005f_x005f_x0000__x005f_x005f_x005f_x0000__x005"/>
      <sheetName val="总表"/>
      <sheetName val="01北京市"/>
      <sheetName val="参数表"/>
      <sheetName val="经费权重"/>
      <sheetName val="_x005f_x0000__x005f_x0000__x005"/>
      <sheetName val="基础编码"/>
      <sheetName val="1-1余额表"/>
      <sheetName val="2-11担保分级表"/>
      <sheetName val="2-7一般分级表"/>
      <sheetName val="2-1余额分级表"/>
      <sheetName val="2-5直接分级表"/>
      <sheetName val="2-9专项分级表"/>
      <sheetName val="_x005f_x005f_x005f_x005f_x005f_x005f_x005f_x0000__x005f"/>
      <sheetName val="中央"/>
      <sheetName val="人员支出"/>
      <sheetName val="农业人口"/>
      <sheetName val="#REF!"/>
      <sheetName val="XL4Poppy"/>
      <sheetName val="_x005f_x005f_x005f_x005f_x005f_x005f_x005f_x005f_x005f_x005f_"/>
      <sheetName val="_x005f_x005f_x005f_x0000__x005f"/>
      <sheetName val="_x005f_x005f_x005f_x005f_"/>
      <sheetName val="Sheet1"/>
      <sheetName val="_x005f_x005f_x005f_x005f_x005f_x005f_x005f_x005f_"/>
      <sheetName val="有效性列表"/>
      <sheetName val="区划对应表"/>
      <sheetName val="L24"/>
      <sheetName val="人民银行"/>
      <sheetName val="_x005f_x0000__x005f"/>
      <sheetName val="_x005f_x005f_"/>
      <sheetName val="_"/>
      <sheetName val="汇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国家"/>
      <sheetName val="国家增长"/>
      <sheetName val="图表1"/>
      <sheetName val="收入增长"/>
      <sheetName val="图表3"/>
      <sheetName val="收入比重"/>
      <sheetName val="Sheet1"/>
      <sheetName val="中央"/>
      <sheetName val="中央增长"/>
      <sheetName val="地方"/>
      <sheetName val="地方增长"/>
      <sheetName val="所得税"/>
      <sheetName val="C01-1"/>
      <sheetName val="下拉选项"/>
      <sheetName val="Sheet2"/>
      <sheetName val="mmm"/>
      <sheetName val="基础编码"/>
      <sheetName val="公路里程"/>
      <sheetName val="投入"/>
      <sheetName val="市县名单"/>
      <sheetName val="2017年区划"/>
      <sheetName val="PKx"/>
      <sheetName val="P10120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地方税"/>
      <sheetName val="中央"/>
      <sheetName val="地方"/>
      <sheetName val="可持续发展指数"/>
      <sheetName val="可持续发展指数 (2)"/>
      <sheetName val="各地区GDP增长"/>
      <sheetName val="各地区GDP增长 (2)"/>
      <sheetName val="历年总人口人均财力"/>
      <sheetName val="历年地方本级支出"/>
      <sheetName val="一般收入简表"/>
      <sheetName val="Sheet2 (2)"/>
      <sheetName val="05明细"/>
      <sheetName val="中央地方及比重 (2)"/>
      <sheetName val="人均支出"/>
      <sheetName val="93-04地方本级支出占地方总收入比重 (2)"/>
      <sheetName val="地方总收支比较"/>
      <sheetName val="GDP"/>
      <sheetName val="GDP (2)"/>
      <sheetName val="1)"/>
      <sheetName val="历年集中增量"/>
      <sheetName val="历年集中增量 (2)"/>
      <sheetName val="历年集中两税增量"/>
      <sheetName val="历年集中所得税增量"/>
      <sheetName val="05集中增量"/>
      <sheetName val="05多负担"/>
      <sheetName val="2005集中增量"/>
      <sheetName val="历年集中增量分配"/>
      <sheetName val="历年财力性转移支付增量"/>
      <sheetName val="历年专项转移支付增量"/>
      <sheetName val="05转移支付简"/>
      <sheetName val="依赖程度3(转移支付总额除地方本级支出)"/>
      <sheetName val="Sheet2"/>
      <sheetName val="Sheet1"/>
      <sheetName val="留用比例图"/>
      <sheetName val="财力自给率图"/>
      <sheetName val="财力自给率图(返还作为自有收入)"/>
      <sheetName val="总人口人均财力差异系数图"/>
      <sheetName val="财政供养人口人均财力差异系数图"/>
      <sheetName val="历年地方总收入"/>
      <sheetName val="历年地方本级收入"/>
      <sheetName val="历年留用比例"/>
      <sheetName val="93-04地方本级支出占地方总收入比重"/>
      <sheetName val="94-04财力自给率"/>
      <sheetName val="94-04财力自给率(返还作为自有收入)"/>
      <sheetName val="国家"/>
      <sheetName val="2009"/>
      <sheetName val="P10120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2月"/>
      <sheetName val="国家"/>
    </sheetNames>
    <sheetDataSet>
      <sheetData sheetId="0" refreshError="1"/>
      <sheetData sheetId="1"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EF!"/>
      <sheetName val="#REF"/>
      <sheetName val="P1012001"/>
      <sheetName val="综合影响（中）"/>
      <sheetName val="综合影响（地方）"/>
      <sheetName val="计费单元调整影响(中）"/>
      <sheetName val="计费单元调整影响(地方）"/>
      <sheetName val="营业区域调整影响（中）"/>
      <sheetName val="营业区域调整影响（地方）"/>
      <sheetName val="控制表"/>
      <sheetName val=""/>
      <sheetName val="上海总汇总"/>
      <sheetName val="中央国有汇总"/>
      <sheetName val="数据业务汇总"/>
      <sheetName val="01东区"/>
      <sheetName val="02南区"/>
      <sheetName val="03西区"/>
      <sheetName val="04北区"/>
      <sheetName val="05中区"/>
      <sheetName val="06浦东"/>
      <sheetName val="07莘闵"/>
      <sheetName val="08宝山"/>
      <sheetName val="09南汇"/>
      <sheetName val="10金山"/>
      <sheetName val="11松江"/>
      <sheetName val="12崇明"/>
      <sheetName val="13奉贤"/>
      <sheetName val="14青浦"/>
      <sheetName val="15嘉定"/>
      <sheetName val="16机关财务"/>
      <sheetName val="18卫星公司"/>
      <sheetName val="20研究所"/>
      <sheetName val="21号簿公司"/>
      <sheetName val="22帐务中心"/>
      <sheetName val="23专用局"/>
      <sheetName val="24公司财务部"/>
      <sheetName val="25长信事业部"/>
      <sheetName val="26大客户"/>
      <sheetName val="27工程管理部"/>
      <sheetName val="28海缆公司"/>
      <sheetName val="29运行维护部"/>
      <sheetName val="30信产"/>
      <sheetName val="17数据事业部"/>
      <sheetName val="19信息产业数据"/>
      <sheetName val="10南汇"/>
      <sheetName val="11金山"/>
      <sheetName val="12松江"/>
      <sheetName val="13崇明"/>
      <sheetName val="14奉贤"/>
      <sheetName val="15青浦"/>
      <sheetName val="16嘉定"/>
      <sheetName val="17机关财务"/>
      <sheetName val="19卫星公司"/>
      <sheetName val="21研究所"/>
      <sheetName val="22号簿公司"/>
      <sheetName val="23帐务中心"/>
      <sheetName val="24专用局"/>
      <sheetName val="25公司财务部"/>
      <sheetName val="26长信事业部"/>
      <sheetName val="27大客户"/>
      <sheetName val="28工程管理部"/>
      <sheetName val="29海缆公司"/>
      <sheetName val="30运行维护部"/>
      <sheetName val="31信产"/>
      <sheetName val="18数据事业部"/>
      <sheetName val="20信息产业数据"/>
      <sheetName val="09机动局"/>
      <sheetName val="19卫星"/>
      <sheetName val="22号簿"/>
      <sheetName val="26长信"/>
      <sheetName val="29海底电缆"/>
      <sheetName val="上海长投汇总"/>
      <sheetName val="31信贸"/>
      <sheetName val="32信息世界"/>
      <sheetName val="33大西洋贝尔"/>
      <sheetName val="34上外网校"/>
      <sheetName val="35凯讯"/>
      <sheetName val="36依地埃"/>
      <sheetName val="31信息世界"/>
      <sheetName val="32大西洋贝尔"/>
      <sheetName val="33上外网校"/>
      <sheetName val="34凯讯"/>
      <sheetName val="35依地埃"/>
      <sheetName val="评估固定资产"/>
      <sheetName val="总汇总"/>
      <sheetName val="话音汇总"/>
      <sheetName val="固定资产汇总表"/>
      <sheetName val="房屋建筑物"/>
      <sheetName val="构筑物"/>
      <sheetName val="土建工程"/>
      <sheetName val="租赁外单位"/>
      <sheetName val="批销"/>
      <sheetName val="补机"/>
      <sheetName val="跌价3－1"/>
      <sheetName val="跌价3－2"/>
      <sheetName val="跌价3－3"/>
      <sheetName val="跌价6－1"/>
      <sheetName val="跌价10-1"/>
      <sheetName val="跌价10-2"/>
      <sheetName val="跌价10-3"/>
      <sheetName val="跌价10-4"/>
      <sheetName val="跌价10-5"/>
      <sheetName val="跌价10－6"/>
      <sheetName val="跌价10-7"/>
      <sheetName val="跌价12-1"/>
      <sheetName val="跌价12-2"/>
      <sheetName val="跌价12-3"/>
      <sheetName val="国信01.06"/>
      <sheetName val="国信01.06新"/>
      <sheetName val="Sheet1"/>
      <sheetName val="      "/>
      <sheetName val="基本情况"/>
      <sheetName val="评估结果分类汇总表"/>
      <sheetName val="流动资产汇总表"/>
      <sheetName val="流动资产--货币"/>
      <sheetName val="流动资产--货币 (2)"/>
      <sheetName val="流动资产--货币 (3)"/>
      <sheetName val="短投汇总表"/>
      <sheetName val="短投"/>
      <sheetName val="短投 (2)"/>
      <sheetName val="流动资产--票据"/>
      <sheetName val="流动资产--利润"/>
      <sheetName val="流动资产--利息"/>
      <sheetName val="流动资产--应收"/>
      <sheetName val="流动资产--其他应收"/>
      <sheetName val="流动资产--预付"/>
      <sheetName val="流动资产--补贴"/>
      <sheetName val="流动资产--存货"/>
      <sheetName val="流动资产-材料采购"/>
      <sheetName val="流动资产-库存材料"/>
      <sheetName val="流动资产-在库低值"/>
      <sheetName val="流动资产-库存商品"/>
      <sheetName val="流动资产-出租商品"/>
      <sheetName val="流动资产-委托代销商品"/>
      <sheetName val="流动资产-受托代销商品"/>
      <sheetName val="流动资产-在用低值"/>
      <sheetName val="流动资产--待摊"/>
      <sheetName val="流动资产--待处理"/>
      <sheetName val="一年到期长期债券"/>
      <sheetName val="其他流动资产"/>
      <sheetName val="长期投资汇总表"/>
      <sheetName val="长期投资--股票"/>
      <sheetName val="长期投资--债券"/>
      <sheetName val="长期投资--其他投资"/>
      <sheetName val="机器设备"/>
      <sheetName val="车辆"/>
      <sheetName val="电子设备"/>
      <sheetName val="工程物资"/>
      <sheetName val="固定_土地"/>
      <sheetName val="设备安装 (已)"/>
      <sheetName val="设备安装（未）"/>
      <sheetName val="固定资产清理"/>
      <sheetName val="待处理固定资产"/>
      <sheetName val="土地使用权"/>
      <sheetName val="其他无形资产"/>
      <sheetName val="开办费"/>
      <sheetName val="长期待摊费用"/>
      <sheetName val="其他长期资产"/>
      <sheetName val="递延税款"/>
      <sheetName val="流动负债汇总表"/>
      <sheetName val="短期借款"/>
      <sheetName val="应付票据"/>
      <sheetName val="应付帐款"/>
      <sheetName val="预收帐款"/>
      <sheetName val="代销商品款"/>
      <sheetName val="应付工资"/>
      <sheetName val="应付福利费"/>
      <sheetName val="应付利润"/>
      <sheetName val="应交税金"/>
      <sheetName val="其它应交款"/>
      <sheetName val="其他应付款"/>
      <sheetName val="预提费用"/>
      <sheetName val="一年内到期长期负债"/>
      <sheetName val="其他流动负债"/>
      <sheetName val="长期负债汇总表"/>
      <sheetName val="长期借款"/>
      <sheetName val="应付债券"/>
      <sheetName val="长期应付款"/>
      <sheetName val="其他长期负债"/>
      <sheetName val="递延税款贷款"/>
      <sheetName val="laroux"/>
      <sheetName val="应收股利"/>
      <sheetName val="应收利息"/>
      <sheetName val="流动资产--备用金"/>
      <sheetName val="流动资产-其他存货"/>
      <sheetName val="通信系统设备"/>
      <sheetName val="线路设备"/>
      <sheetName val="运输设备"/>
      <sheetName val="通用设备"/>
      <sheetName val="未付利润"/>
      <sheetName val="未交上级收支差额"/>
      <sheetName val="未交税金"/>
      <sheetName val="其它未交款"/>
      <sheetName val="XL4Poppy"/>
      <sheetName val="______"/>
      <sheetName val="xxxxxx"/>
      <sheetName val="省级固定资产汇总"/>
      <sheetName val="地级固定资产汇总"/>
      <sheetName val="房屋建筑"/>
      <sheetName val="构筑物 "/>
      <sheetName val="在建土建 "/>
      <sheetName val="剥离及调整"/>
      <sheetName val="租赁电信公司"/>
      <sheetName val="租赁移动服务公司"/>
      <sheetName val="zj"/>
      <sheetName val="rate"/>
      <sheetName val="潜江"/>
      <sheetName val="恩施"/>
      <sheetName val="工程公司"/>
      <sheetName val="黄冈"/>
      <sheetName val="黄石"/>
      <sheetName val="荆门"/>
      <sheetName val="科研院"/>
      <sheetName val="器材公司"/>
      <sheetName val="鄂州"/>
      <sheetName val="设备厂"/>
      <sheetName val="十堰"/>
      <sheetName val="随州"/>
      <sheetName val="天门"/>
      <sheetName val="网络部"/>
      <sheetName val="仙桃"/>
      <sheetName val="咸宁"/>
      <sheetName val="襄樊"/>
      <sheetName val="孝感"/>
      <sheetName val="宜昌"/>
      <sheetName val="营销中心"/>
      <sheetName val="荆州"/>
      <sheetName val="省公司"/>
      <sheetName val="Locas"/>
      <sheetName val="在建土建"/>
      <sheetName val="01省机关"/>
      <sheetName val="02营销中心"/>
      <sheetName val="04网络部"/>
      <sheetName val="06科研院"/>
      <sheetName val="07荆州"/>
      <sheetName val="08恩施"/>
      <sheetName val="09黄冈"/>
      <sheetName val="10黄石"/>
      <sheetName val="11荆门"/>
      <sheetName val="12鄂州"/>
      <sheetName val="13潜江"/>
      <sheetName val="14十堰"/>
      <sheetName val="15随州"/>
      <sheetName val="16天门"/>
      <sheetName val="17仙桃"/>
      <sheetName val="18咸宁"/>
      <sheetName val="19襄樊"/>
      <sheetName val="20孝感"/>
      <sheetName val="21宜昌"/>
      <sheetName val="22鸿信工程公司"/>
      <sheetName val="23设备厂"/>
      <sheetName val="24器材公司"/>
      <sheetName val="22红信工程公司"/>
      <sheetName val="25培训中心"/>
      <sheetName val="9.30"/>
      <sheetName val="10月(1)"/>
      <sheetName val="10月(2)"/>
      <sheetName val="10月(3)"/>
      <sheetName val="10月(4)"/>
      <sheetName val="10月(5)"/>
      <sheetName val="10月(6)"/>
      <sheetName val="10月(7)"/>
      <sheetName val="10月(8)"/>
      <sheetName val="10月(9)"/>
      <sheetName val="10月(10)"/>
      <sheetName val="10月(11)"/>
      <sheetName val="10月(12)"/>
      <sheetName val="10月(13)"/>
      <sheetName val="10月(14)"/>
      <sheetName val="10月(15)"/>
      <sheetName val="10月(16)"/>
      <sheetName val="10月(17)"/>
      <sheetName val="10月(18)"/>
      <sheetName val="10月(19)"/>
      <sheetName val="10月(20)"/>
      <sheetName val="10月(21)"/>
      <sheetName val="10月(22)"/>
      <sheetName val="10月(23)"/>
      <sheetName val="10月(24)"/>
      <sheetName val="10月(25)"/>
      <sheetName val="10月(26)"/>
      <sheetName val="10月(27)"/>
      <sheetName val="10月(28)"/>
      <sheetName val="10月(29)"/>
      <sheetName val="10月(30)"/>
      <sheetName val="10月(31)"/>
      <sheetName val="封面"/>
      <sheetName val="目录"/>
      <sheetName val="表1 货币资金"/>
      <sheetName val="表1-1 银行存款明细表"/>
      <sheetName val="表2 短期投资"/>
      <sheetName val="表3 应收帐款"/>
      <sheetName val="表4 应收票据"/>
      <sheetName val="表5 存货"/>
      <sheetName val="表5-1 存货跌价损失准备计算表"/>
      <sheetName val="表5-2 存货倒推表"/>
      <sheetName val="表6 预付帐款"/>
      <sheetName val="表6-1 其他应收款"/>
      <sheetName val="表6-2 待摊费用"/>
      <sheetName val="表6-3 预付及其他流动资产 "/>
      <sheetName val="表7 固定资产变动表"/>
      <sheetName val="表7-1 固定资产折旧表（上市） "/>
      <sheetName val="表7-1-1 固定资产折旧表  (非上市)"/>
      <sheetName val="表7-2 待处理财产损溢"/>
      <sheetName val="表7-3 固定资产有关资料"/>
      <sheetName val="表8-1 移动"/>
      <sheetName val="表8-2-1 数据"/>
      <sheetName val="表8-2-2 互联网"/>
      <sheetName val="表8-3 长途"/>
      <sheetName val="表8-4 寻呼"/>
      <sheetName val="表8-5 市话"/>
      <sheetName val="表8-6 在建工程明细表"/>
      <sheetName val="表8-7 工程合同汇总表(移动) NEW"/>
      <sheetName val="表8-7 工程合同汇总表(移动) (2)"/>
      <sheetName val="表8-8 在建工程有关资料"/>
      <sheetName val="表9 长期待摊费用"/>
      <sheetName val="表9-1 租赁合同汇总表"/>
      <sheetName val="表10 无形资产变动表"/>
      <sheetName val="表11 长期投资"/>
      <sheetName val="表11-1 长期股票投资"/>
      <sheetName val="表11-2 长期股权投资－未合并子公司"/>
      <sheetName val="表11-3 长期股权投资 － 合营公司"/>
      <sheetName val="表11-4 长期股权投资－联营公司"/>
      <sheetName val="表11-5 长期股权投资－参股公司"/>
      <sheetName val="表11-6 长期债权投资"/>
      <sheetName val="表11-7 其他债权投资"/>
      <sheetName val="表12 关联公司交易"/>
      <sheetName val="表12-1 与总部对帐"/>
      <sheetName val="表8-7 工程合同汇总表(移动) (5)"/>
      <sheetName val="公  "/>
      <sheetName val="表7-1固定资产折旧表 "/>
      <sheetName val="表头备用"/>
      <sheetName val="表头"/>
      <sheetName val="0基本情况"/>
      <sheetName val="1评估结果汇总表"/>
      <sheetName val="2评估结果分类汇总表"/>
      <sheetName val="3流动资产汇总表"/>
      <sheetName val="4流动资产--货币"/>
      <sheetName val="5流动资产--货币 (2)"/>
      <sheetName val="6流动资产--货币 (3)"/>
      <sheetName val="7短投汇总表"/>
      <sheetName val="8短投"/>
      <sheetName val="9短投 (2)"/>
      <sheetName val="10流动资产--票据"/>
      <sheetName val="11流动资产--利润"/>
      <sheetName val="12流动资产--利息"/>
      <sheetName val="13流动资产--应收"/>
      <sheetName val="14流动资产--其他应收"/>
      <sheetName val="15流动资产--预付"/>
      <sheetName val="16流动资产--补贴"/>
      <sheetName val="17流动资产--存货"/>
      <sheetName val="18流动资产-库存材料（原材料）"/>
      <sheetName val="19流动资产-在库低值易耗品"/>
      <sheetName val="20流动资产-在用低值易耗品"/>
      <sheetName val="21流动资产-库存商品"/>
      <sheetName val="22流动资产-出租商品"/>
      <sheetName val="23流动资产-存货其他"/>
      <sheetName val="24流动资产--待摊"/>
      <sheetName val="25一年到期长期债权投资"/>
      <sheetName val="26其他流动资产"/>
      <sheetName val="27长期投资汇总表"/>
      <sheetName val="28长期投资--股票"/>
      <sheetName val="29长期投资--债券"/>
      <sheetName val="30长期投资--其他投资"/>
      <sheetName val="31固定资产汇总表"/>
      <sheetName val="32房屋建筑物"/>
      <sheetName val="33构筑物"/>
      <sheetName val="34机械及电子设备"/>
      <sheetName val="35客服中心设备"/>
      <sheetName val="36车辆"/>
      <sheetName val="37线路设备"/>
      <sheetName val="38工程物资"/>
      <sheetName val="39土建工程"/>
      <sheetName val="40设备安装"/>
      <sheetName val="41固定资产清理"/>
      <sheetName val="42土地使用权"/>
      <sheetName val="43其他无形资产"/>
      <sheetName val="44长期待摊费用"/>
      <sheetName val="45其他长期资产"/>
      <sheetName val="46递延税款"/>
      <sheetName val="47流动负债汇总表"/>
      <sheetName val="48短期借款"/>
      <sheetName val="49应付票据"/>
      <sheetName val="50应付账款"/>
      <sheetName val="51预收账款"/>
      <sheetName val="52应付工资"/>
      <sheetName val="53应付福利费"/>
      <sheetName val="54应付利润"/>
      <sheetName val="55未交上级收支差额"/>
      <sheetName val="56应交税金"/>
      <sheetName val="57其它应交款"/>
      <sheetName val="58其他应付款"/>
      <sheetName val="59预提费用"/>
      <sheetName val="60预计负债"/>
      <sheetName val="61一年内到期长期负债"/>
      <sheetName val="62其他流动负债"/>
      <sheetName val="63长期负债汇总表"/>
      <sheetName val="64长期借款"/>
      <sheetName val="65应付债券"/>
      <sheetName val="66长期应付款"/>
      <sheetName val="67其他长期负债"/>
      <sheetName val="68递延税款贷项"/>
      <sheetName val="在建工程"/>
      <sheetName val="固定资产汇总"/>
      <sheetName val="新增--房屋建筑"/>
      <sheetName val="新增--构筑物"/>
      <sheetName val="新基准日在建土建"/>
      <sheetName val="租赁电信管理局"/>
      <sheetName val="租赁移动公司"/>
      <sheetName val="租赁邮政局"/>
      <sheetName val="租赁电信实业公司"/>
      <sheetName val="租赁电信非上市"/>
      <sheetName val="租赁联通寻呼"/>
      <sheetName val="汇总"/>
      <sheetName val="响水"/>
      <sheetName val="建湖"/>
      <sheetName val="大丰"/>
      <sheetName val="交换设备"/>
      <sheetName val="铁塔设备"/>
      <sheetName val="基站设备"/>
      <sheetName val="电源设备"/>
      <sheetName val="空调设备"/>
      <sheetName val="传输设备"/>
      <sheetName val="K1资产负债表"/>
      <sheetName val="K1.1審計数据調节表"/>
      <sheetName val="1评估结果分类汇总表"/>
      <sheetName val="2流动资产汇总表"/>
      <sheetName val="3流动资产--货币"/>
      <sheetName val="4流动资产--货币 (2)"/>
      <sheetName val="5流动资产--货币 (3)"/>
      <sheetName val="6短投汇总表"/>
      <sheetName val="7短投"/>
      <sheetName val="8短投 (2)"/>
      <sheetName val="9流动资产--票据"/>
      <sheetName val="10流动资产--应收"/>
      <sheetName val="K2应收帐款"/>
      <sheetName val="K3坏帐准备"/>
      <sheetName val="11流动资产--备用金"/>
      <sheetName val="12流动资产--其他应收"/>
      <sheetName val="K4其他应收款"/>
      <sheetName val="13流动资产--存货"/>
      <sheetName val="14流动资产-库存材料"/>
      <sheetName val="15流动资产-材料采购"/>
      <sheetName val="16流动资产-在库低值"/>
      <sheetName val="17流动资产-商品采购"/>
      <sheetName val="18流动资产-委托加工材料"/>
      <sheetName val="19流动资产-库存商品"/>
      <sheetName val="20流动资产-附属生产"/>
      <sheetName val="21流动资产-出租商品"/>
      <sheetName val="22流动资产-在用低值"/>
      <sheetName val="K5待摊费用"/>
      <sheetName val="23流动资产--待摊"/>
      <sheetName val="24流动资产--待处理"/>
      <sheetName val="25一年到期长期债券"/>
      <sheetName val="K6其他长期投资"/>
      <sheetName val="K7固定资产"/>
      <sheetName val="K8融资租入固定资产"/>
      <sheetName val="K9全國一級干綫資產(固定資產)"/>
      <sheetName val="K10在建工程"/>
      <sheetName val="K11全國一級干綫資產(在建工程)"/>
      <sheetName val="31土地使用权"/>
      <sheetName val="32其他无形资产"/>
      <sheetName val="33开办费"/>
      <sheetName val="34长期待摊费用"/>
      <sheetName val="K12无形资产及递延资产"/>
      <sheetName val="35其他长期资产"/>
      <sheetName val="36递延税款借项"/>
      <sheetName val="37流动负债汇总表"/>
      <sheetName val="38短期借款"/>
      <sheetName val="39应付票据"/>
      <sheetName val="40应付帐款"/>
      <sheetName val="K13应付帐款"/>
      <sheetName val="41预收帐款"/>
      <sheetName val="K14預收电话卡销售资料调查表"/>
      <sheetName val="42其他应付款"/>
      <sheetName val="K15其他应付款"/>
      <sheetName val="43应付工资"/>
      <sheetName val="44应付福利费"/>
      <sheetName val="K16应付工資及福利费"/>
      <sheetName val="45未交税金"/>
      <sheetName val="46收支差额"/>
      <sheetName val="47未付利润"/>
      <sheetName val="48其它未交款"/>
      <sheetName val="K17未交税金、应上交款项及其他未交款"/>
      <sheetName val="49预提费用"/>
      <sheetName val="K18預提費用"/>
      <sheetName val="C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2003"/>
      <sheetName val="2004"/>
      <sheetName val="2003亿元"/>
      <sheetName val="2004亿元"/>
      <sheetName val="亿元%"/>
      <sheetName val="万元%"/>
      <sheetName val="亿元% (2)"/>
      <sheetName val="C01-1"/>
      <sheetName val="P1012001"/>
      <sheetName val="四月份月报"/>
      <sheetName val="基础编码"/>
    </sheetNames>
    <sheetDataSet>
      <sheetData sheetId="0"/>
      <sheetData sheetId="1"/>
      <sheetData sheetId="2"/>
      <sheetData sheetId="3"/>
      <sheetData sheetId="4"/>
      <sheetData sheetId="5"/>
      <sheetData sheetId="6"/>
      <sheetData sheetId="7"/>
      <sheetData sheetId="8"/>
      <sheetData sheetId="9" refreshError="1"/>
      <sheetData sheetId="1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单位信息录入表"/>
      <sheetName val="人员信息录入表"/>
      <sheetName val="基础编码"/>
      <sheetName val="四月份月报"/>
      <sheetName val="C01-1"/>
      <sheetName val="P1012001"/>
    </sheetNames>
    <sheetDataSet>
      <sheetData sheetId="0"/>
      <sheetData sheetId="1"/>
      <sheetData sheetId="2"/>
      <sheetData sheetId="3"/>
      <sheetData sheetId="4"/>
      <sheetData sheetId="5"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Define"/>
      <sheetName val="C01-1"/>
      <sheetName val="C01-2"/>
      <sheetName val="C10"/>
      <sheetName val="C11"/>
      <sheetName val="C12"/>
      <sheetName val="C13"/>
      <sheetName val="C14"/>
      <sheetName val="C15"/>
      <sheetName val="C14-2"/>
      <sheetName val="C16"/>
      <sheetName val="C17"/>
      <sheetName val="C02"/>
      <sheetName val="C03"/>
      <sheetName val="C04-1"/>
      <sheetName val="C04-2"/>
      <sheetName val="C05-1"/>
      <sheetName val="C05-2"/>
      <sheetName val="C06"/>
      <sheetName val="C07"/>
      <sheetName val="C08"/>
      <sheetName val="C09"/>
      <sheetName val=""/>
      <sheetName val="KKKKKKKK"/>
      <sheetName val="G.1R-Shou COP Gf"/>
      <sheetName val="P1012001"/>
      <sheetName val="国家"/>
      <sheetName val="_x005f_x0000__x005f_x0000__x005f_x0000__x005f_x0000__x0"/>
      <sheetName val="分县数据"/>
      <sheetName val="_x005f_x005f_x005f_x0000__x005f_x005f_x005f_x0000__x005"/>
      <sheetName val="总表"/>
      <sheetName val="01北京市"/>
      <sheetName val="参数表"/>
      <sheetName val="经费权重"/>
      <sheetName val="_x005f_x0000__x005f_x0000__x005"/>
      <sheetName val="基础编码"/>
      <sheetName val="1-1余额表"/>
      <sheetName val="2-11担保分级表"/>
      <sheetName val="2-7一般分级表"/>
      <sheetName val="2-1余额分级表"/>
      <sheetName val="2-5直接分级表"/>
      <sheetName val="2-9专项分级表"/>
      <sheetName val="_x005f_x005f_x005f_x005f_x005f_x005f_x005f_x0000__x005f"/>
      <sheetName val="中央"/>
      <sheetName val="人员支出"/>
      <sheetName val="农业人口"/>
      <sheetName val="#REF!"/>
      <sheetName val="XL4Poppy"/>
      <sheetName val="_x005f_x005f_x005f_x005f_x005f_x005f_x005f_x005f_x005f_x005f_"/>
      <sheetName val="_x005f_x005f_x005f_x0000__x005f"/>
      <sheetName val="_x005f_x005f_x005f_x005f_"/>
      <sheetName val="Sheet1"/>
      <sheetName val="_x005f_x005f_x005f_x005f_x005f_x005f_x005f_x005f_"/>
      <sheetName val="有效性列表"/>
      <sheetName val="区划对应表"/>
      <sheetName val="L24"/>
      <sheetName val="人民银行"/>
      <sheetName val="_x005f_x0000__x005f"/>
      <sheetName val="_x005f_x005f_"/>
      <sheetName val="_"/>
      <sheetName val="汇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1"/>
      <sheetName val="2"/>
      <sheetName val="3"/>
      <sheetName val="4-ZFC"/>
      <sheetName val="4-SBC"/>
      <sheetName val="4-CJC"/>
      <sheetName val="4-JKW"/>
      <sheetName val="4-JFC"/>
      <sheetName val="4-DNC"/>
      <sheetName val="5"/>
      <sheetName val="6"/>
      <sheetName val="2-1"/>
      <sheetName val="3 (2)"/>
      <sheetName val="2 (2)"/>
      <sheetName val="Sheet4"/>
      <sheetName val="1017"/>
      <sheetName val="1031"/>
      <sheetName val="1121"/>
      <sheetName val="1123"/>
      <sheetName val="1129"/>
      <sheetName val="全区-2018"/>
      <sheetName val="#REF"/>
      <sheetName val="国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4"/>
  <sheetViews>
    <sheetView showZeros="0" tabSelected="1" zoomScale="70" zoomScaleNormal="70" workbookViewId="0">
      <selection activeCell="E24" sqref="E24"/>
    </sheetView>
  </sheetViews>
  <sheetFormatPr defaultColWidth="9" defaultRowHeight="13.5" outlineLevelCol="4"/>
  <cols>
    <col min="1" max="1" width="56.875" style="114" customWidth="1"/>
    <col min="2" max="2" width="35.625" style="114" customWidth="1"/>
    <col min="3" max="16384" width="9" style="115"/>
  </cols>
  <sheetData>
    <row r="1" ht="85.9" customHeight="1" spans="1:2">
      <c r="A1" s="116" t="s">
        <v>0</v>
      </c>
      <c r="B1" s="117"/>
    </row>
    <row r="2" ht="14.25" spans="1:2">
      <c r="A2" s="118"/>
      <c r="B2" s="119" t="s">
        <v>1</v>
      </c>
    </row>
    <row r="3" ht="23.25" customHeight="1" spans="1:2">
      <c r="A3" s="120" t="s">
        <v>2</v>
      </c>
      <c r="B3" s="120" t="s">
        <v>3</v>
      </c>
    </row>
    <row r="4" ht="23.25" customHeight="1" spans="1:2">
      <c r="A4" s="121" t="s">
        <v>4</v>
      </c>
      <c r="B4" s="122">
        <f>SUM(B5:B8)</f>
        <v>66.23796483</v>
      </c>
    </row>
    <row r="5" ht="23.25" customHeight="1" spans="1:2">
      <c r="A5" s="123" t="s">
        <v>5</v>
      </c>
      <c r="B5" s="124">
        <v>44.23259939</v>
      </c>
    </row>
    <row r="6" ht="23.25" customHeight="1" spans="1:2">
      <c r="A6" s="123" t="s">
        <v>6</v>
      </c>
      <c r="B6" s="124">
        <v>9.81470879</v>
      </c>
    </row>
    <row r="7" ht="23.25" customHeight="1" spans="1:2">
      <c r="A7" s="123" t="s">
        <v>7</v>
      </c>
      <c r="B7" s="124">
        <v>5.73977988</v>
      </c>
    </row>
    <row r="8" ht="23.25" customHeight="1" spans="1:2">
      <c r="A8" s="123" t="s">
        <v>8</v>
      </c>
      <c r="B8" s="124">
        <v>6.45087677</v>
      </c>
    </row>
    <row r="9" ht="23.25" customHeight="1" spans="1:2">
      <c r="A9" s="121" t="s">
        <v>9</v>
      </c>
      <c r="B9" s="122">
        <f>SUM(B10:B19)</f>
        <v>15.17745604</v>
      </c>
    </row>
    <row r="10" ht="23.25" customHeight="1" spans="1:2">
      <c r="A10" s="123" t="s">
        <v>10</v>
      </c>
      <c r="B10" s="124">
        <v>10.21528399</v>
      </c>
    </row>
    <row r="11" ht="23.25" customHeight="1" spans="1:2">
      <c r="A11" s="123" t="s">
        <v>11</v>
      </c>
      <c r="B11" s="124">
        <v>0.03525005</v>
      </c>
    </row>
    <row r="12" ht="23.25" customHeight="1" spans="1:2">
      <c r="A12" s="123" t="s">
        <v>12</v>
      </c>
      <c r="B12" s="124">
        <v>0.10248457</v>
      </c>
    </row>
    <row r="13" ht="23.25" customHeight="1" spans="1:2">
      <c r="A13" s="123" t="s">
        <v>13</v>
      </c>
      <c r="B13" s="124">
        <v>1.8237435</v>
      </c>
    </row>
    <row r="14" ht="23.25" customHeight="1" spans="1:2">
      <c r="A14" s="123" t="s">
        <v>14</v>
      </c>
      <c r="B14" s="124">
        <v>0.21227002</v>
      </c>
    </row>
    <row r="15" ht="23.25" customHeight="1" spans="1:2">
      <c r="A15" s="123" t="s">
        <v>15</v>
      </c>
      <c r="B15" s="124">
        <v>0.05582252</v>
      </c>
    </row>
    <row r="16" ht="23.25" customHeight="1" spans="1:5">
      <c r="A16" s="123" t="s">
        <v>16</v>
      </c>
      <c r="B16" s="124">
        <v>0.18521</v>
      </c>
      <c r="E16" s="127"/>
    </row>
    <row r="17" ht="23.25" customHeight="1" spans="1:2">
      <c r="A17" s="123" t="s">
        <v>17</v>
      </c>
      <c r="B17" s="124">
        <v>0.70295384</v>
      </c>
    </row>
    <row r="18" ht="23.25" customHeight="1" spans="1:2">
      <c r="A18" s="123" t="s">
        <v>18</v>
      </c>
      <c r="B18" s="124">
        <v>0.5296829</v>
      </c>
    </row>
    <row r="19" ht="23.25" customHeight="1" spans="1:5">
      <c r="A19" s="123" t="s">
        <v>19</v>
      </c>
      <c r="B19" s="124">
        <v>1.31475465</v>
      </c>
      <c r="E19" s="127"/>
    </row>
    <row r="20" ht="23.25" customHeight="1" spans="1:2">
      <c r="A20" s="121" t="s">
        <v>20</v>
      </c>
      <c r="B20" s="122">
        <f>SUM(B21:B22)</f>
        <v>0.4140724</v>
      </c>
    </row>
    <row r="21" ht="23.25" customHeight="1" spans="1:2">
      <c r="A21" s="123" t="s">
        <v>21</v>
      </c>
      <c r="B21" s="124">
        <v>0.36780122</v>
      </c>
    </row>
    <row r="22" ht="23.25" customHeight="1" spans="1:2">
      <c r="A22" s="123" t="s">
        <v>22</v>
      </c>
      <c r="B22" s="124">
        <v>0.04627118</v>
      </c>
    </row>
    <row r="23" ht="23.25" customHeight="1" spans="1:2">
      <c r="A23" s="121" t="s">
        <v>23</v>
      </c>
      <c r="B23" s="122">
        <f>SUM(B24:B25)</f>
        <v>246.38443756</v>
      </c>
    </row>
    <row r="24" ht="23.25" customHeight="1" spans="1:2">
      <c r="A24" s="123" t="s">
        <v>24</v>
      </c>
      <c r="B24" s="124">
        <v>190.54589319</v>
      </c>
    </row>
    <row r="25" ht="23.25" customHeight="1" spans="1:2">
      <c r="A25" s="123" t="s">
        <v>25</v>
      </c>
      <c r="B25" s="124">
        <v>55.83854437</v>
      </c>
    </row>
    <row r="26" ht="23.25" customHeight="1" spans="1:2">
      <c r="A26" s="121" t="s">
        <v>26</v>
      </c>
      <c r="B26" s="122">
        <v>2.50544086</v>
      </c>
    </row>
    <row r="27" ht="23.25" customHeight="1" spans="1:2">
      <c r="A27" s="123" t="s">
        <v>27</v>
      </c>
      <c r="B27" s="124">
        <v>2.50544086</v>
      </c>
    </row>
    <row r="28" ht="23.25" customHeight="1" spans="1:2">
      <c r="A28" s="121" t="s">
        <v>28</v>
      </c>
      <c r="B28" s="122">
        <v>8.16060271</v>
      </c>
    </row>
    <row r="29" ht="23.25" customHeight="1" spans="1:2">
      <c r="A29" s="123" t="s">
        <v>29</v>
      </c>
      <c r="B29" s="124">
        <v>8.16060271</v>
      </c>
    </row>
    <row r="30" ht="23.25" customHeight="1" spans="1:2">
      <c r="A30" s="123"/>
      <c r="B30" s="124"/>
    </row>
    <row r="31" ht="23.25" customHeight="1" spans="1:2">
      <c r="A31" s="120" t="s">
        <v>30</v>
      </c>
      <c r="B31" s="122">
        <f>B4+B9+B20+B23+B26+B28</f>
        <v>338.8799744</v>
      </c>
    </row>
    <row r="32" spans="2:2">
      <c r="B32" s="125"/>
    </row>
    <row r="34" spans="2:2">
      <c r="B34" s="126"/>
    </row>
  </sheetData>
  <mergeCells count="1">
    <mergeCell ref="A1:B1"/>
  </mergeCells>
  <printOptions horizontalCentered="1"/>
  <pageMargins left="0.511811023622047" right="0.511811023622047" top="0.748031496062992" bottom="0.748031496062992" header="0.31496062992126" footer="0.31496062992126"/>
  <pageSetup paperSize="9" scale="8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zoomScale="80" zoomScaleNormal="80" zoomScaleSheetLayoutView="60" workbookViewId="0">
      <selection activeCell="D20" sqref="D20"/>
    </sheetView>
  </sheetViews>
  <sheetFormatPr defaultColWidth="9" defaultRowHeight="13.5" outlineLevelRow="5" outlineLevelCol="7"/>
  <cols>
    <col min="1" max="1" width="15.5" style="1" customWidth="1"/>
    <col min="2" max="3" width="27.5" style="1"/>
    <col min="4" max="4" width="20" style="1" customWidth="1"/>
    <col min="5" max="7" width="9" style="1"/>
    <col min="8" max="8" width="9.25" style="1"/>
    <col min="9" max="16384" width="9" style="1"/>
  </cols>
  <sheetData>
    <row r="1" ht="55.15" customHeight="1" spans="1:4">
      <c r="A1" s="2" t="s">
        <v>179</v>
      </c>
      <c r="B1" s="2"/>
      <c r="C1" s="2"/>
      <c r="D1" s="2"/>
    </row>
    <row r="2" ht="19.5" spans="1:4">
      <c r="A2" s="3"/>
      <c r="B2" s="3"/>
      <c r="C2" s="4"/>
      <c r="D2" s="4" t="s">
        <v>1</v>
      </c>
    </row>
    <row r="3" ht="102.6" customHeight="1" spans="1:4">
      <c r="A3" s="5" t="s">
        <v>86</v>
      </c>
      <c r="B3" s="5" t="s">
        <v>180</v>
      </c>
      <c r="C3" s="5" t="s">
        <v>181</v>
      </c>
      <c r="D3" s="6" t="s">
        <v>177</v>
      </c>
    </row>
    <row r="4" ht="102.6" customHeight="1" spans="1:8">
      <c r="A4" s="7" t="s">
        <v>178</v>
      </c>
      <c r="B4" s="5">
        <v>284.2</v>
      </c>
      <c r="C4" s="5">
        <v>393.4</v>
      </c>
      <c r="D4" s="6"/>
      <c r="G4" s="8"/>
      <c r="H4" s="8"/>
    </row>
    <row r="5" ht="60.6" customHeight="1"/>
    <row r="6" spans="3:3">
      <c r="C6" s="8"/>
    </row>
  </sheetData>
  <mergeCells count="1">
    <mergeCell ref="A1:D1"/>
  </mergeCells>
  <printOptions horizontalCentered="1"/>
  <pageMargins left="0.31496062992126" right="0.31496062992126" top="0.748031496062992" bottom="0.748031496062992" header="0.31496062992126" footer="0.31496062992126"/>
  <pageSetup paperSize="9" orientation="portrait"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1"/>
  <sheetViews>
    <sheetView topLeftCell="A13" workbookViewId="0">
      <selection activeCell="D8" sqref="D8"/>
    </sheetView>
  </sheetViews>
  <sheetFormatPr defaultColWidth="9" defaultRowHeight="14.25" outlineLevelCol="5"/>
  <cols>
    <col min="1" max="3" width="20.7583333333333" style="86" customWidth="1"/>
    <col min="4" max="4" width="23.625" style="86" customWidth="1"/>
    <col min="5" max="6" width="20.7583333333333" style="86" customWidth="1"/>
    <col min="7" max="7" width="9" style="86"/>
    <col min="8" max="8" width="12.625" style="86"/>
    <col min="9" max="16384" width="9" style="86"/>
  </cols>
  <sheetData>
    <row r="1" ht="81" customHeight="1" spans="1:6">
      <c r="A1" s="87" t="s">
        <v>31</v>
      </c>
      <c r="B1" s="64"/>
      <c r="C1" s="64"/>
      <c r="D1" s="64"/>
      <c r="E1" s="64"/>
      <c r="F1" s="64"/>
    </row>
    <row r="2" spans="6:6">
      <c r="F2" s="4" t="s">
        <v>1</v>
      </c>
    </row>
    <row r="3" s="84" customFormat="1" ht="28" customHeight="1" spans="1:6">
      <c r="A3" s="109" t="s">
        <v>32</v>
      </c>
      <c r="B3" s="109" t="s">
        <v>33</v>
      </c>
      <c r="C3" s="109" t="s">
        <v>34</v>
      </c>
      <c r="D3" s="89" t="s">
        <v>35</v>
      </c>
      <c r="E3" s="109" t="s">
        <v>36</v>
      </c>
      <c r="F3" s="109" t="s">
        <v>37</v>
      </c>
    </row>
    <row r="4" ht="25.15" customHeight="1" spans="1:6">
      <c r="A4" s="70" t="s">
        <v>38</v>
      </c>
      <c r="B4" s="89">
        <f>SUM(C4:F4)</f>
        <v>6.0465</v>
      </c>
      <c r="C4" s="89">
        <v>0.283549</v>
      </c>
      <c r="D4" s="89">
        <v>0.197183292</v>
      </c>
      <c r="E4" s="89">
        <v>0.016016575</v>
      </c>
      <c r="F4" s="89">
        <v>5.549751133</v>
      </c>
    </row>
    <row r="5" ht="25.15" customHeight="1" spans="1:6">
      <c r="A5" s="70" t="s">
        <v>39</v>
      </c>
      <c r="B5" s="89">
        <f t="shared" ref="B5:B28" si="0">SUM(C5:F5)</f>
        <v>10.5317</v>
      </c>
      <c r="C5" s="89">
        <v>1.6472709</v>
      </c>
      <c r="D5" s="89">
        <v>1.30237075741056</v>
      </c>
      <c r="E5" s="89">
        <v>1.254956625</v>
      </c>
      <c r="F5" s="89">
        <v>6.32710171758944</v>
      </c>
    </row>
    <row r="6" ht="25.15" customHeight="1" spans="1:6">
      <c r="A6" s="70" t="s">
        <v>40</v>
      </c>
      <c r="B6" s="89">
        <f t="shared" si="0"/>
        <v>5.4574</v>
      </c>
      <c r="C6" s="89">
        <v>0.546982</v>
      </c>
      <c r="D6" s="89">
        <v>0.428160634563844</v>
      </c>
      <c r="E6" s="89">
        <v>0.02677864</v>
      </c>
      <c r="F6" s="89">
        <v>4.45547872543616</v>
      </c>
    </row>
    <row r="7" ht="25.15" customHeight="1" spans="1:6">
      <c r="A7" s="70" t="s">
        <v>41</v>
      </c>
      <c r="B7" s="89">
        <f t="shared" si="0"/>
        <v>9.015625</v>
      </c>
      <c r="C7" s="89">
        <v>1.332616</v>
      </c>
      <c r="D7" s="89">
        <f>1.22968198267219+0.064125+0.3464</f>
        <v>1.64020698267219</v>
      </c>
      <c r="E7" s="89">
        <v>1.04597789</v>
      </c>
      <c r="F7" s="89">
        <v>4.99682412732781</v>
      </c>
    </row>
    <row r="8" ht="25.15" customHeight="1" spans="1:6">
      <c r="A8" s="70" t="s">
        <v>42</v>
      </c>
      <c r="B8" s="89">
        <f t="shared" si="0"/>
        <v>10.244543</v>
      </c>
      <c r="C8" s="89">
        <v>4.344601</v>
      </c>
      <c r="D8" s="89">
        <f>2.08221268581968+0.144543</f>
        <v>2.22675568581968</v>
      </c>
      <c r="E8" s="89">
        <v>1.16759823</v>
      </c>
      <c r="F8" s="89">
        <v>2.50558808418032</v>
      </c>
    </row>
    <row r="9" ht="25.15" customHeight="1" spans="1:6">
      <c r="A9" s="70" t="s">
        <v>43</v>
      </c>
      <c r="B9" s="89">
        <f t="shared" si="0"/>
        <v>6.8912</v>
      </c>
      <c r="C9" s="89">
        <v>0.846695</v>
      </c>
      <c r="D9" s="89">
        <v>1.09373267703401</v>
      </c>
      <c r="E9" s="89">
        <v>0.05315833</v>
      </c>
      <c r="F9" s="89">
        <v>4.89761399296599</v>
      </c>
    </row>
    <row r="10" ht="25.15" customHeight="1" spans="1:6">
      <c r="A10" s="73" t="s">
        <v>44</v>
      </c>
      <c r="B10" s="89">
        <f t="shared" si="0"/>
        <v>8.6604</v>
      </c>
      <c r="C10" s="89">
        <v>0.81418</v>
      </c>
      <c r="D10" s="89">
        <v>0.873967844413389</v>
      </c>
      <c r="E10" s="89">
        <v>0.144042305</v>
      </c>
      <c r="F10" s="89">
        <v>6.82820985058661</v>
      </c>
    </row>
    <row r="11" ht="25.15" customHeight="1" spans="1:6">
      <c r="A11" s="73" t="s">
        <v>45</v>
      </c>
      <c r="B11" s="89">
        <f t="shared" si="0"/>
        <v>9.2323</v>
      </c>
      <c r="C11" s="89">
        <v>0.914102</v>
      </c>
      <c r="D11" s="89">
        <v>0.71991626130411</v>
      </c>
      <c r="E11" s="89">
        <v>0.13432489</v>
      </c>
      <c r="F11" s="89">
        <v>7.46395684869589</v>
      </c>
    </row>
    <row r="12" ht="25.15" customHeight="1" spans="1:6">
      <c r="A12" s="70" t="s">
        <v>46</v>
      </c>
      <c r="B12" s="89">
        <f t="shared" si="0"/>
        <v>14.589784</v>
      </c>
      <c r="C12" s="89">
        <v>2.90557</v>
      </c>
      <c r="D12" s="89">
        <f>3.22525814884547+0.050484</f>
        <v>3.27574214884547</v>
      </c>
      <c r="E12" s="89">
        <v>0.58696214</v>
      </c>
      <c r="F12" s="89">
        <v>7.82150971115453</v>
      </c>
    </row>
    <row r="13" ht="25.15" customHeight="1" spans="1:6">
      <c r="A13" s="73" t="s">
        <v>47</v>
      </c>
      <c r="B13" s="89">
        <f t="shared" si="0"/>
        <v>5.622421</v>
      </c>
      <c r="C13" s="89">
        <v>1.639712</v>
      </c>
      <c r="D13" s="89">
        <f>1.21237864681638+0.193621</f>
        <v>1.40599964681638</v>
      </c>
      <c r="E13" s="89">
        <v>0.4338118</v>
      </c>
      <c r="F13" s="89">
        <v>2.14289755318362</v>
      </c>
    </row>
    <row r="14" ht="25.15" customHeight="1" spans="1:6">
      <c r="A14" s="73" t="s">
        <v>48</v>
      </c>
      <c r="B14" s="89">
        <f t="shared" si="0"/>
        <v>15.714718</v>
      </c>
      <c r="C14" s="89">
        <v>2.078868</v>
      </c>
      <c r="D14" s="89">
        <f>2.78537680327546+0.153818</f>
        <v>2.93919480327546</v>
      </c>
      <c r="E14" s="89">
        <v>0.796512</v>
      </c>
      <c r="F14" s="89">
        <v>9.90014319672454</v>
      </c>
    </row>
    <row r="15" ht="25.15" customHeight="1" spans="1:6">
      <c r="A15" s="73" t="s">
        <v>49</v>
      </c>
      <c r="B15" s="89">
        <f t="shared" si="0"/>
        <v>8.5928</v>
      </c>
      <c r="C15" s="89">
        <v>1.114382</v>
      </c>
      <c r="D15" s="89">
        <v>0.67717934002</v>
      </c>
      <c r="E15" s="89">
        <v>0.423113</v>
      </c>
      <c r="F15" s="89">
        <f>6.37812565998</f>
        <v>6.37812565998</v>
      </c>
    </row>
    <row r="16" ht="25.15" customHeight="1" spans="1:6">
      <c r="A16" s="73" t="s">
        <v>50</v>
      </c>
      <c r="B16" s="89">
        <f t="shared" si="0"/>
        <v>13.1007</v>
      </c>
      <c r="C16" s="89">
        <v>3.9194374</v>
      </c>
      <c r="D16" s="89">
        <v>2.43292250303148</v>
      </c>
      <c r="E16" s="89">
        <v>1.31395863</v>
      </c>
      <c r="F16" s="89">
        <v>5.43438146696852</v>
      </c>
    </row>
    <row r="17" ht="25.15" customHeight="1" spans="1:6">
      <c r="A17" s="73" t="s">
        <v>51</v>
      </c>
      <c r="B17" s="89">
        <f t="shared" si="0"/>
        <v>5.8405</v>
      </c>
      <c r="C17" s="89">
        <v>1.91249945520647</v>
      </c>
      <c r="D17" s="89">
        <v>1.34167498596565</v>
      </c>
      <c r="E17" s="89">
        <v>0.532097</v>
      </c>
      <c r="F17" s="89">
        <v>2.05422855882788</v>
      </c>
    </row>
    <row r="18" ht="25.15" customHeight="1" spans="1:6">
      <c r="A18" s="70" t="s">
        <v>52</v>
      </c>
      <c r="B18" s="89">
        <f t="shared" si="0"/>
        <v>12.75</v>
      </c>
      <c r="C18" s="89">
        <v>2.83410069</v>
      </c>
      <c r="D18" s="89">
        <v>0.761709220214122</v>
      </c>
      <c r="E18" s="89">
        <v>0.68781029</v>
      </c>
      <c r="F18" s="89">
        <v>8.46637979978588</v>
      </c>
    </row>
    <row r="19" ht="25.15" customHeight="1" spans="1:6">
      <c r="A19" s="70" t="s">
        <v>53</v>
      </c>
      <c r="B19" s="89">
        <f t="shared" si="0"/>
        <v>8.0812</v>
      </c>
      <c r="C19" s="89">
        <v>0.607348</v>
      </c>
      <c r="D19" s="89">
        <v>0.579182849729493</v>
      </c>
      <c r="E19" s="89">
        <v>0.036486315</v>
      </c>
      <c r="F19" s="89">
        <v>6.85818283527051</v>
      </c>
    </row>
    <row r="20" ht="25.15" customHeight="1" spans="1:6">
      <c r="A20" s="70" t="s">
        <v>54</v>
      </c>
      <c r="B20" s="89">
        <f t="shared" si="0"/>
        <v>10.471809</v>
      </c>
      <c r="C20" s="89">
        <v>1.35850047130866</v>
      </c>
      <c r="D20" s="89">
        <f>6.05867130556828+0.068109</f>
        <v>6.12678030556828</v>
      </c>
      <c r="E20" s="89">
        <v>0.627555</v>
      </c>
      <c r="F20" s="89">
        <v>2.35897322312306</v>
      </c>
    </row>
    <row r="21" ht="25.15" customHeight="1" spans="1:6">
      <c r="A21" s="70" t="s">
        <v>55</v>
      </c>
      <c r="B21" s="89">
        <f t="shared" si="0"/>
        <v>7.525</v>
      </c>
      <c r="C21" s="89">
        <v>0.498663</v>
      </c>
      <c r="D21" s="89">
        <v>0.51032970206</v>
      </c>
      <c r="E21" s="89">
        <v>0.02956769</v>
      </c>
      <c r="F21" s="89">
        <v>6.48643960794</v>
      </c>
    </row>
    <row r="22" ht="25.15" customHeight="1" spans="1:6">
      <c r="A22" s="70" t="s">
        <v>56</v>
      </c>
      <c r="B22" s="89">
        <f t="shared" si="0"/>
        <v>9.8413</v>
      </c>
      <c r="C22" s="89">
        <v>1.666001</v>
      </c>
      <c r="D22" s="89">
        <v>1.22332302410086</v>
      </c>
      <c r="E22" s="89">
        <v>1.180289435</v>
      </c>
      <c r="F22" s="89">
        <v>5.77168654089914</v>
      </c>
    </row>
    <row r="23" ht="25.15" customHeight="1" spans="1:6">
      <c r="A23" s="70" t="s">
        <v>57</v>
      </c>
      <c r="B23" s="89">
        <f t="shared" si="0"/>
        <v>6.12149999999999</v>
      </c>
      <c r="C23" s="89">
        <v>1.47758210995053</v>
      </c>
      <c r="D23" s="89">
        <f>1.34159218091915+0.143</f>
        <v>1.48459218091915</v>
      </c>
      <c r="E23" s="89">
        <v>0.54027975</v>
      </c>
      <c r="F23" s="89">
        <v>2.61904595913031</v>
      </c>
    </row>
    <row r="24" ht="25.15" customHeight="1" spans="1:6">
      <c r="A24" s="78" t="s">
        <v>58</v>
      </c>
      <c r="B24" s="89">
        <f t="shared" si="0"/>
        <v>13.8967</v>
      </c>
      <c r="C24" s="89">
        <v>0.329138</v>
      </c>
      <c r="D24" s="89">
        <v>0.3718269321</v>
      </c>
      <c r="E24" s="89">
        <v>0.013660365</v>
      </c>
      <c r="F24" s="89">
        <v>13.1820747029</v>
      </c>
    </row>
    <row r="25" ht="25.15" customHeight="1" spans="1:6">
      <c r="A25" s="70" t="s">
        <v>59</v>
      </c>
      <c r="B25" s="89">
        <f t="shared" si="0"/>
        <v>5.9907</v>
      </c>
      <c r="C25" s="89">
        <v>0.872559</v>
      </c>
      <c r="D25" s="89">
        <v>0.32913379094</v>
      </c>
      <c r="E25" s="89">
        <v>0.512459</v>
      </c>
      <c r="F25" s="89">
        <v>4.27654820906</v>
      </c>
    </row>
    <row r="26" ht="25.15" customHeight="1" spans="1:6">
      <c r="A26" s="79" t="s">
        <v>60</v>
      </c>
      <c r="B26" s="89">
        <f t="shared" si="0"/>
        <v>5.7</v>
      </c>
      <c r="C26" s="89">
        <v>1.077652</v>
      </c>
      <c r="D26" s="89">
        <v>0.643046</v>
      </c>
      <c r="E26" s="89">
        <v>0.400245</v>
      </c>
      <c r="F26" s="89">
        <f>3.640157-0.0611</f>
        <v>3.579057</v>
      </c>
    </row>
    <row r="27" ht="25.15" customHeight="1" spans="1:6">
      <c r="A27" s="70" t="s">
        <v>61</v>
      </c>
      <c r="B27" s="89">
        <f t="shared" si="0"/>
        <v>5.0112</v>
      </c>
      <c r="C27" s="89">
        <v>0.513054</v>
      </c>
      <c r="D27" s="89">
        <v>0.36284408726</v>
      </c>
      <c r="E27" s="89">
        <v>0.31123239</v>
      </c>
      <c r="F27" s="89">
        <v>3.82406952274</v>
      </c>
    </row>
    <row r="28" ht="25.15" customHeight="1" spans="1:6">
      <c r="A28" s="103" t="s">
        <v>62</v>
      </c>
      <c r="B28" s="89">
        <f t="shared" si="0"/>
        <v>214.93</v>
      </c>
      <c r="C28" s="89">
        <f t="shared" ref="C28:F28" si="1">SUM(C4:C27)</f>
        <v>35.5350630264657</v>
      </c>
      <c r="D28" s="89">
        <f t="shared" si="1"/>
        <v>32.9477756560641</v>
      </c>
      <c r="E28" s="89">
        <f t="shared" si="1"/>
        <v>12.26889329</v>
      </c>
      <c r="F28" s="89">
        <f t="shared" si="1"/>
        <v>134.17826802747</v>
      </c>
    </row>
    <row r="29" s="85" customFormat="1" ht="21.75" customHeight="1" spans="1:6">
      <c r="A29" s="110" t="s">
        <v>63</v>
      </c>
      <c r="B29" s="111"/>
      <c r="C29" s="111"/>
      <c r="D29" s="111"/>
      <c r="E29" s="111"/>
      <c r="F29" s="111"/>
    </row>
    <row r="30" spans="3:5">
      <c r="C30" s="112"/>
      <c r="D30" s="112"/>
      <c r="E30" s="113"/>
    </row>
    <row r="31" spans="3:5">
      <c r="C31" s="95"/>
      <c r="D31" s="95"/>
      <c r="E31" s="113"/>
    </row>
  </sheetData>
  <mergeCells count="1">
    <mergeCell ref="A1:F1"/>
  </mergeCells>
  <printOptions horizontalCentered="1"/>
  <pageMargins left="0.354330708661417" right="0.354330708661417" top="0.984251968503937" bottom="0.78740157480315" header="0.511811023622047" footer="0.511811023622047"/>
  <pageSetup paperSize="9" scale="77" fitToHeight="1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showZeros="0" topLeftCell="A3" workbookViewId="0">
      <selection activeCell="N18" sqref="N18"/>
    </sheetView>
  </sheetViews>
  <sheetFormatPr defaultColWidth="9" defaultRowHeight="12"/>
  <cols>
    <col min="1" max="1" width="17.5" style="97" customWidth="1"/>
    <col min="2" max="10" width="13.5" style="98" customWidth="1"/>
    <col min="11" max="11" width="15.375" style="98" customWidth="1"/>
    <col min="12" max="16384" width="9" style="98"/>
  </cols>
  <sheetData>
    <row r="1" ht="16.15" customHeight="1"/>
    <row r="2" ht="37.15" customHeight="1" spans="1:11">
      <c r="A2" s="64" t="s">
        <v>64</v>
      </c>
      <c r="B2" s="64"/>
      <c r="C2" s="64"/>
      <c r="D2" s="64"/>
      <c r="E2" s="64"/>
      <c r="F2" s="64"/>
      <c r="G2" s="64"/>
      <c r="H2" s="64"/>
      <c r="I2" s="64"/>
      <c r="J2" s="64"/>
      <c r="K2" s="64"/>
    </row>
    <row r="3" ht="15" customHeight="1" spans="1:11">
      <c r="A3" s="64"/>
      <c r="B3" s="64"/>
      <c r="C3" s="64"/>
      <c r="D3" s="64"/>
      <c r="E3" s="64"/>
      <c r="F3" s="64"/>
      <c r="G3" s="64"/>
      <c r="H3" s="64"/>
      <c r="I3" s="64"/>
      <c r="J3" s="64"/>
      <c r="K3" s="64"/>
    </row>
    <row r="4" s="96" customFormat="1" ht="19.9" customHeight="1" spans="1:11">
      <c r="A4" s="99"/>
      <c r="B4" s="99"/>
      <c r="C4" s="99"/>
      <c r="D4" s="99"/>
      <c r="E4" s="99"/>
      <c r="F4" s="99"/>
      <c r="G4" s="99"/>
      <c r="H4" s="99"/>
      <c r="I4" s="99"/>
      <c r="J4" s="99"/>
      <c r="K4" s="4" t="s">
        <v>1</v>
      </c>
    </row>
    <row r="5" ht="60.75" customHeight="1" spans="1:11">
      <c r="A5" s="66" t="s">
        <v>32</v>
      </c>
      <c r="B5" s="66" t="s">
        <v>65</v>
      </c>
      <c r="C5" s="100" t="s">
        <v>66</v>
      </c>
      <c r="D5" s="100" t="s">
        <v>67</v>
      </c>
      <c r="E5" s="75" t="s">
        <v>68</v>
      </c>
      <c r="F5" s="75" t="s">
        <v>69</v>
      </c>
      <c r="G5" s="75" t="s">
        <v>70</v>
      </c>
      <c r="H5" s="75" t="s">
        <v>71</v>
      </c>
      <c r="I5" s="75" t="s">
        <v>72</v>
      </c>
      <c r="J5" s="100" t="s">
        <v>73</v>
      </c>
      <c r="K5" s="100" t="s">
        <v>74</v>
      </c>
    </row>
    <row r="6" ht="27.6" customHeight="1" spans="1:11">
      <c r="A6" s="70" t="s">
        <v>38</v>
      </c>
      <c r="B6" s="89">
        <f>SUM(C6:K6)</f>
        <v>0.016016575</v>
      </c>
      <c r="C6" s="89">
        <v>0</v>
      </c>
      <c r="D6" s="89">
        <v>0</v>
      </c>
      <c r="E6" s="89">
        <v>0</v>
      </c>
      <c r="F6" s="89">
        <v>0</v>
      </c>
      <c r="G6" s="89">
        <v>0</v>
      </c>
      <c r="H6" s="89">
        <v>0</v>
      </c>
      <c r="I6" s="89">
        <v>0</v>
      </c>
      <c r="J6" s="89">
        <v>0.013243</v>
      </c>
      <c r="K6" s="104">
        <v>0.002773575</v>
      </c>
    </row>
    <row r="7" ht="27.6" customHeight="1" spans="1:11">
      <c r="A7" s="70" t="s">
        <v>39</v>
      </c>
      <c r="B7" s="89">
        <f t="shared" ref="B7:B29" si="0">SUM(C7:K7)</f>
        <v>1.254956625</v>
      </c>
      <c r="C7" s="89">
        <v>0.37049711</v>
      </c>
      <c r="D7" s="89">
        <v>0.65555404</v>
      </c>
      <c r="E7" s="89">
        <v>0</v>
      </c>
      <c r="F7" s="89">
        <v>0.2</v>
      </c>
      <c r="G7" s="89">
        <v>0</v>
      </c>
      <c r="H7" s="89">
        <v>0</v>
      </c>
      <c r="I7" s="89">
        <v>0</v>
      </c>
      <c r="J7" s="89">
        <v>0.025006</v>
      </c>
      <c r="K7" s="104">
        <v>0.003899475</v>
      </c>
    </row>
    <row r="8" ht="27.6" customHeight="1" spans="1:11">
      <c r="A8" s="70" t="s">
        <v>40</v>
      </c>
      <c r="B8" s="89">
        <f t="shared" si="0"/>
        <v>0.02677864</v>
      </c>
      <c r="C8" s="89">
        <v>0</v>
      </c>
      <c r="D8" s="89">
        <v>0</v>
      </c>
      <c r="E8" s="89">
        <v>0</v>
      </c>
      <c r="F8" s="89">
        <v>0</v>
      </c>
      <c r="G8" s="89">
        <v>0</v>
      </c>
      <c r="H8" s="89">
        <v>0.01000614</v>
      </c>
      <c r="I8" s="89">
        <v>0</v>
      </c>
      <c r="J8" s="89">
        <v>0.01432</v>
      </c>
      <c r="K8" s="104">
        <v>0.0024525</v>
      </c>
    </row>
    <row r="9" ht="27.6" customHeight="1" spans="1:11">
      <c r="A9" s="70" t="s">
        <v>41</v>
      </c>
      <c r="B9" s="89">
        <f t="shared" si="0"/>
        <v>1.04597789</v>
      </c>
      <c r="C9" s="89">
        <v>0</v>
      </c>
      <c r="D9" s="89">
        <v>0</v>
      </c>
      <c r="E9" s="89">
        <v>0</v>
      </c>
      <c r="F9" s="89">
        <v>0.5</v>
      </c>
      <c r="G9" s="89">
        <v>0.5</v>
      </c>
      <c r="H9" s="89">
        <v>0.01000614</v>
      </c>
      <c r="I9" s="89">
        <v>0</v>
      </c>
      <c r="J9" s="89">
        <v>0.035236</v>
      </c>
      <c r="K9" s="104">
        <v>0.00073575</v>
      </c>
    </row>
    <row r="10" ht="27.6" customHeight="1" spans="1:11">
      <c r="A10" s="70" t="s">
        <v>42</v>
      </c>
      <c r="B10" s="89">
        <f t="shared" si="0"/>
        <v>1.16759823</v>
      </c>
      <c r="C10" s="89">
        <v>0</v>
      </c>
      <c r="D10" s="89">
        <v>0.41452034</v>
      </c>
      <c r="E10" s="89">
        <v>0.2</v>
      </c>
      <c r="F10" s="89">
        <v>0.5</v>
      </c>
      <c r="G10" s="89">
        <v>0</v>
      </c>
      <c r="H10" s="89">
        <v>0.01000614</v>
      </c>
      <c r="I10" s="89">
        <v>0</v>
      </c>
      <c r="J10" s="89">
        <v>0.041355</v>
      </c>
      <c r="K10" s="104">
        <v>0.00171675</v>
      </c>
    </row>
    <row r="11" ht="27.6" customHeight="1" spans="1:11">
      <c r="A11" s="70" t="s">
        <v>43</v>
      </c>
      <c r="B11" s="89">
        <f t="shared" si="0"/>
        <v>0.05315833</v>
      </c>
      <c r="C11" s="89">
        <v>0</v>
      </c>
      <c r="D11" s="89">
        <v>0</v>
      </c>
      <c r="E11" s="89">
        <v>0</v>
      </c>
      <c r="F11" s="89">
        <v>0</v>
      </c>
      <c r="G11" s="89">
        <v>0</v>
      </c>
      <c r="H11" s="89">
        <v>0.02001228</v>
      </c>
      <c r="I11" s="89">
        <v>0</v>
      </c>
      <c r="J11" s="89">
        <v>0.026761</v>
      </c>
      <c r="K11" s="104">
        <v>0.00638505</v>
      </c>
    </row>
    <row r="12" ht="27.6" customHeight="1" spans="1:11">
      <c r="A12" s="73" t="s">
        <v>44</v>
      </c>
      <c r="B12" s="89">
        <f t="shared" si="0"/>
        <v>0.144042305</v>
      </c>
      <c r="C12" s="101">
        <v>0</v>
      </c>
      <c r="D12" s="101">
        <v>0</v>
      </c>
      <c r="E12" s="101">
        <v>0</v>
      </c>
      <c r="F12" s="101">
        <v>0</v>
      </c>
      <c r="G12" s="101">
        <v>0</v>
      </c>
      <c r="H12" s="89">
        <v>0.02001228</v>
      </c>
      <c r="I12" s="89">
        <v>0.1</v>
      </c>
      <c r="J12" s="89">
        <v>0.021553</v>
      </c>
      <c r="K12" s="104">
        <v>0.002477025</v>
      </c>
    </row>
    <row r="13" ht="27.6" customHeight="1" spans="1:11">
      <c r="A13" s="73" t="s">
        <v>45</v>
      </c>
      <c r="B13" s="89">
        <f t="shared" si="0"/>
        <v>0.13432489</v>
      </c>
      <c r="C13" s="89">
        <v>0</v>
      </c>
      <c r="D13" s="89">
        <v>0</v>
      </c>
      <c r="E13" s="89">
        <v>0</v>
      </c>
      <c r="F13" s="89">
        <v>0</v>
      </c>
      <c r="G13" s="89">
        <v>0</v>
      </c>
      <c r="H13" s="89">
        <v>0.01000614</v>
      </c>
      <c r="I13" s="89">
        <v>0.098673</v>
      </c>
      <c r="J13" s="89">
        <v>0.019024</v>
      </c>
      <c r="K13" s="104">
        <v>0.00662175</v>
      </c>
    </row>
    <row r="14" ht="27.6" customHeight="1" spans="1:11">
      <c r="A14" s="70" t="s">
        <v>46</v>
      </c>
      <c r="B14" s="89">
        <f t="shared" si="0"/>
        <v>0.58696214</v>
      </c>
      <c r="C14" s="89">
        <v>0</v>
      </c>
      <c r="D14" s="89">
        <v>0</v>
      </c>
      <c r="E14" s="89">
        <v>0</v>
      </c>
      <c r="F14" s="89">
        <v>0.5</v>
      </c>
      <c r="G14" s="89">
        <v>0</v>
      </c>
      <c r="H14" s="89">
        <v>0.01000614</v>
      </c>
      <c r="I14" s="89">
        <v>0</v>
      </c>
      <c r="J14" s="89">
        <v>0.074013</v>
      </c>
      <c r="K14" s="104">
        <v>0.002943</v>
      </c>
    </row>
    <row r="15" ht="27.6" customHeight="1" spans="1:11">
      <c r="A15" s="73" t="s">
        <v>47</v>
      </c>
      <c r="B15" s="89">
        <f t="shared" si="0"/>
        <v>0.4338118</v>
      </c>
      <c r="C15" s="89">
        <v>0</v>
      </c>
      <c r="D15" s="89">
        <v>0</v>
      </c>
      <c r="E15" s="89">
        <v>0.2</v>
      </c>
      <c r="F15" s="89">
        <v>0</v>
      </c>
      <c r="G15" s="89">
        <v>0</v>
      </c>
      <c r="H15" s="89">
        <v>0</v>
      </c>
      <c r="I15" s="89">
        <v>0.2</v>
      </c>
      <c r="J15" s="89">
        <v>0.032046</v>
      </c>
      <c r="K15" s="104">
        <v>0.0017658</v>
      </c>
    </row>
    <row r="16" ht="27.6" customHeight="1" spans="1:11">
      <c r="A16" s="73" t="s">
        <v>48</v>
      </c>
      <c r="B16" s="89">
        <f t="shared" si="0"/>
        <v>0.796512</v>
      </c>
      <c r="C16" s="89">
        <v>0</v>
      </c>
      <c r="D16" s="89">
        <v>0</v>
      </c>
      <c r="E16" s="89">
        <v>0.1</v>
      </c>
      <c r="F16" s="89">
        <v>0.6</v>
      </c>
      <c r="G16" s="89">
        <v>0</v>
      </c>
      <c r="H16" s="89">
        <v>0.020012</v>
      </c>
      <c r="I16" s="89">
        <v>0</v>
      </c>
      <c r="J16" s="89">
        <v>0.069046</v>
      </c>
      <c r="K16" s="104">
        <v>0.007454</v>
      </c>
    </row>
    <row r="17" ht="27.6" customHeight="1" spans="1:11">
      <c r="A17" s="73" t="s">
        <v>49</v>
      </c>
      <c r="B17" s="89">
        <f t="shared" si="0"/>
        <v>0.423113</v>
      </c>
      <c r="C17" s="89">
        <v>0.387573</v>
      </c>
      <c r="D17" s="89">
        <v>0</v>
      </c>
      <c r="E17" s="89">
        <v>0</v>
      </c>
      <c r="F17" s="89">
        <v>0</v>
      </c>
      <c r="G17" s="89">
        <v>0</v>
      </c>
      <c r="H17" s="89">
        <v>0</v>
      </c>
      <c r="I17" s="89">
        <v>0</v>
      </c>
      <c r="J17" s="89">
        <v>0.028109</v>
      </c>
      <c r="K17" s="104">
        <v>0.007431</v>
      </c>
    </row>
    <row r="18" ht="27.6" customHeight="1" spans="1:11">
      <c r="A18" s="73" t="s">
        <v>50</v>
      </c>
      <c r="B18" s="89">
        <f t="shared" si="0"/>
        <v>1.31395863</v>
      </c>
      <c r="C18" s="89">
        <v>0.56405071</v>
      </c>
      <c r="D18" s="89">
        <v>0.16254692</v>
      </c>
      <c r="E18" s="89">
        <v>0</v>
      </c>
      <c r="F18" s="89">
        <v>0.5</v>
      </c>
      <c r="G18" s="89">
        <v>0</v>
      </c>
      <c r="H18" s="89">
        <v>0.020012</v>
      </c>
      <c r="I18" s="89">
        <v>0</v>
      </c>
      <c r="J18" s="89">
        <v>0.059991</v>
      </c>
      <c r="K18" s="104">
        <v>0.007358</v>
      </c>
    </row>
    <row r="19" ht="27.6" customHeight="1" spans="1:11">
      <c r="A19" s="73" t="s">
        <v>51</v>
      </c>
      <c r="B19" s="89">
        <f t="shared" si="0"/>
        <v>0.532097</v>
      </c>
      <c r="C19" s="89">
        <v>0</v>
      </c>
      <c r="D19" s="89">
        <v>0</v>
      </c>
      <c r="E19" s="89">
        <v>0.1</v>
      </c>
      <c r="F19" s="89">
        <v>0.4</v>
      </c>
      <c r="G19" s="89">
        <v>0</v>
      </c>
      <c r="H19" s="89">
        <v>0</v>
      </c>
      <c r="I19" s="89">
        <v>0</v>
      </c>
      <c r="J19" s="89">
        <v>0.031901</v>
      </c>
      <c r="K19" s="105">
        <v>0.000196</v>
      </c>
    </row>
    <row r="20" ht="27.6" customHeight="1" spans="1:11">
      <c r="A20" s="70" t="s">
        <v>52</v>
      </c>
      <c r="B20" s="89">
        <f t="shared" si="0"/>
        <v>0.68781029</v>
      </c>
      <c r="C20" s="89">
        <v>0.006335295</v>
      </c>
      <c r="D20" s="89">
        <v>0.64977122</v>
      </c>
      <c r="E20" s="89">
        <v>0</v>
      </c>
      <c r="F20" s="89">
        <v>0</v>
      </c>
      <c r="G20" s="89">
        <v>0</v>
      </c>
      <c r="H20" s="89">
        <v>0</v>
      </c>
      <c r="I20" s="89">
        <v>0</v>
      </c>
      <c r="J20" s="89">
        <v>0.023586</v>
      </c>
      <c r="K20" s="104">
        <v>0.008117775</v>
      </c>
    </row>
    <row r="21" ht="27.6" customHeight="1" spans="1:11">
      <c r="A21" s="70" t="s">
        <v>53</v>
      </c>
      <c r="B21" s="89">
        <f t="shared" si="0"/>
        <v>0.036486315</v>
      </c>
      <c r="C21" s="89">
        <v>0</v>
      </c>
      <c r="D21" s="89">
        <v>0</v>
      </c>
      <c r="E21" s="89">
        <v>0</v>
      </c>
      <c r="F21" s="89">
        <v>0</v>
      </c>
      <c r="G21" s="89">
        <v>0</v>
      </c>
      <c r="H21" s="89">
        <v>0.01000614</v>
      </c>
      <c r="I21" s="89">
        <v>0</v>
      </c>
      <c r="J21" s="89">
        <v>0.022875</v>
      </c>
      <c r="K21" s="104">
        <v>0.003605175</v>
      </c>
    </row>
    <row r="22" ht="27.6" customHeight="1" spans="1:11">
      <c r="A22" s="70" t="s">
        <v>54</v>
      </c>
      <c r="B22" s="89">
        <f t="shared" si="0"/>
        <v>0.627555</v>
      </c>
      <c r="C22" s="89">
        <v>0</v>
      </c>
      <c r="D22" s="89">
        <v>0</v>
      </c>
      <c r="E22" s="89">
        <v>0.2</v>
      </c>
      <c r="F22" s="89">
        <v>0.4</v>
      </c>
      <c r="G22" s="89">
        <v>0</v>
      </c>
      <c r="H22" s="89">
        <v>0</v>
      </c>
      <c r="I22" s="89">
        <v>0</v>
      </c>
      <c r="J22" s="89">
        <v>0.027555</v>
      </c>
      <c r="K22" s="104">
        <v>0</v>
      </c>
    </row>
    <row r="23" ht="27.6" customHeight="1" spans="1:11">
      <c r="A23" s="70" t="s">
        <v>55</v>
      </c>
      <c r="B23" s="89">
        <f t="shared" si="0"/>
        <v>0.02956769</v>
      </c>
      <c r="C23" s="89">
        <v>0</v>
      </c>
      <c r="D23" s="89">
        <v>0</v>
      </c>
      <c r="E23" s="89">
        <v>0</v>
      </c>
      <c r="F23" s="89">
        <v>0</v>
      </c>
      <c r="G23" s="89">
        <v>0</v>
      </c>
      <c r="H23" s="89">
        <v>0.01000614</v>
      </c>
      <c r="I23" s="89">
        <v>0</v>
      </c>
      <c r="J23" s="89">
        <v>0.012155</v>
      </c>
      <c r="K23" s="104">
        <v>0.00740655</v>
      </c>
    </row>
    <row r="24" ht="27.6" customHeight="1" spans="1:11">
      <c r="A24" s="70" t="s">
        <v>56</v>
      </c>
      <c r="B24" s="89">
        <f t="shared" si="0"/>
        <v>1.180289435</v>
      </c>
      <c r="C24" s="89">
        <v>0.737901795</v>
      </c>
      <c r="D24" s="89">
        <v>0.384288</v>
      </c>
      <c r="E24" s="101">
        <v>0</v>
      </c>
      <c r="F24" s="101">
        <v>0</v>
      </c>
      <c r="G24" s="101">
        <v>0</v>
      </c>
      <c r="H24" s="89">
        <v>0.01000614</v>
      </c>
      <c r="I24" s="101">
        <v>0</v>
      </c>
      <c r="J24" s="89">
        <v>0.040736</v>
      </c>
      <c r="K24" s="104">
        <v>0.0073575</v>
      </c>
    </row>
    <row r="25" ht="27.6" customHeight="1" spans="1:11">
      <c r="A25" s="70" t="s">
        <v>57</v>
      </c>
      <c r="B25" s="89">
        <f t="shared" si="0"/>
        <v>0.54027975</v>
      </c>
      <c r="C25" s="89">
        <v>0</v>
      </c>
      <c r="D25" s="89">
        <v>0</v>
      </c>
      <c r="E25" s="89">
        <v>0</v>
      </c>
      <c r="F25" s="89">
        <v>0.5</v>
      </c>
      <c r="G25" s="89">
        <v>0</v>
      </c>
      <c r="H25" s="89">
        <v>0</v>
      </c>
      <c r="I25" s="89">
        <v>0</v>
      </c>
      <c r="J25" s="89">
        <v>0.038563</v>
      </c>
      <c r="K25" s="104">
        <v>0.00171675</v>
      </c>
    </row>
    <row r="26" ht="27.6" customHeight="1" spans="1:11">
      <c r="A26" s="78" t="s">
        <v>58</v>
      </c>
      <c r="B26" s="89">
        <f t="shared" si="0"/>
        <v>0.013660365</v>
      </c>
      <c r="C26" s="89">
        <v>0</v>
      </c>
      <c r="D26" s="89">
        <v>0</v>
      </c>
      <c r="E26" s="89">
        <v>0</v>
      </c>
      <c r="F26" s="89">
        <v>0</v>
      </c>
      <c r="G26" s="89">
        <v>0</v>
      </c>
      <c r="H26" s="76">
        <v>0.01000614</v>
      </c>
      <c r="I26" s="89">
        <v>0</v>
      </c>
      <c r="J26" s="89">
        <v>0</v>
      </c>
      <c r="K26" s="106">
        <v>0.003654225</v>
      </c>
    </row>
    <row r="27" ht="27.6" customHeight="1" spans="1:11">
      <c r="A27" s="70" t="s">
        <v>59</v>
      </c>
      <c r="B27" s="89">
        <f t="shared" si="0"/>
        <v>0.51245864</v>
      </c>
      <c r="C27" s="89">
        <v>0</v>
      </c>
      <c r="D27" s="89">
        <v>0</v>
      </c>
      <c r="E27" s="76">
        <v>0.5</v>
      </c>
      <c r="F27" s="89">
        <v>0</v>
      </c>
      <c r="G27" s="89">
        <v>0</v>
      </c>
      <c r="H27" s="76">
        <v>0.01000614</v>
      </c>
      <c r="I27" s="89">
        <v>0</v>
      </c>
      <c r="J27" s="89">
        <v>0</v>
      </c>
      <c r="K27" s="106">
        <v>0.0024525</v>
      </c>
    </row>
    <row r="28" ht="27.6" customHeight="1" spans="1:11">
      <c r="A28" s="79" t="s">
        <v>60</v>
      </c>
      <c r="B28" s="89">
        <f t="shared" si="0"/>
        <v>0.40024525</v>
      </c>
      <c r="C28" s="89">
        <v>0</v>
      </c>
      <c r="D28" s="89">
        <v>0</v>
      </c>
      <c r="E28" s="76">
        <v>0.4</v>
      </c>
      <c r="F28" s="89">
        <v>0</v>
      </c>
      <c r="G28" s="89">
        <v>0</v>
      </c>
      <c r="H28" s="76">
        <v>0</v>
      </c>
      <c r="I28" s="89">
        <v>0</v>
      </c>
      <c r="J28" s="89">
        <v>0</v>
      </c>
      <c r="K28" s="107">
        <v>0.00024525</v>
      </c>
    </row>
    <row r="29" ht="27.6" customHeight="1" spans="1:11">
      <c r="A29" s="70" t="s">
        <v>61</v>
      </c>
      <c r="B29" s="89">
        <f t="shared" si="0"/>
        <v>0.31123239</v>
      </c>
      <c r="C29" s="102">
        <v>0</v>
      </c>
      <c r="D29" s="102">
        <v>0</v>
      </c>
      <c r="E29" s="76">
        <v>0.3</v>
      </c>
      <c r="F29" s="102">
        <v>0</v>
      </c>
      <c r="G29" s="102">
        <v>0</v>
      </c>
      <c r="H29" s="76">
        <v>0.01000614</v>
      </c>
      <c r="I29" s="102">
        <v>0</v>
      </c>
      <c r="J29" s="102">
        <v>0</v>
      </c>
      <c r="K29" s="106">
        <v>0.00122625</v>
      </c>
    </row>
    <row r="30" ht="27.6" customHeight="1" spans="1:11">
      <c r="A30" s="103" t="s">
        <v>62</v>
      </c>
      <c r="B30" s="102">
        <f>SUM(B6:B29)</f>
        <v>12.26889318</v>
      </c>
      <c r="C30" s="102">
        <f>SUM(C6:C29)</f>
        <v>2.06635791</v>
      </c>
      <c r="D30" s="102">
        <f t="shared" ref="D30:K30" si="1">SUM(D6:D29)</f>
        <v>2.26668052</v>
      </c>
      <c r="E30" s="102">
        <f t="shared" si="1"/>
        <v>2</v>
      </c>
      <c r="F30" s="102">
        <f t="shared" si="1"/>
        <v>4.1</v>
      </c>
      <c r="G30" s="102">
        <f t="shared" si="1"/>
        <v>0.5</v>
      </c>
      <c r="H30" s="102">
        <f t="shared" si="1"/>
        <v>0.1901161</v>
      </c>
      <c r="I30" s="102">
        <f t="shared" si="1"/>
        <v>0.398673</v>
      </c>
      <c r="J30" s="102">
        <f t="shared" si="1"/>
        <v>0.657074</v>
      </c>
      <c r="K30" s="108">
        <f t="shared" si="1"/>
        <v>0.08999165</v>
      </c>
    </row>
  </sheetData>
  <mergeCells count="1">
    <mergeCell ref="A2:K2"/>
  </mergeCells>
  <printOptions horizontalCentered="1"/>
  <pageMargins left="0.354330708661417" right="0.354330708661417" top="0.984251968503937" bottom="0.78740157480315" header="0.511811023622047" footer="0.511811023622047"/>
  <pageSetup paperSize="9" scale="78" fitToHeight="1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6"/>
  <sheetViews>
    <sheetView topLeftCell="A11" workbookViewId="0">
      <selection activeCell="D8" sqref="D8"/>
    </sheetView>
  </sheetViews>
  <sheetFormatPr defaultColWidth="9" defaultRowHeight="14.25" outlineLevelCol="5"/>
  <cols>
    <col min="1" max="1" width="18.7583333333333" style="86" customWidth="1"/>
    <col min="2" max="3" width="18.5" style="86" customWidth="1"/>
    <col min="4" max="4" width="22.625" style="86" customWidth="1"/>
    <col min="5" max="6" width="18.5" style="86" customWidth="1"/>
    <col min="7" max="7" width="9.125" style="86" customWidth="1"/>
    <col min="8" max="8" width="14" style="86"/>
    <col min="9" max="16384" width="9" style="86"/>
  </cols>
  <sheetData>
    <row r="1" ht="15" customHeight="1"/>
    <row r="2" ht="61.15" customHeight="1" spans="1:6">
      <c r="A2" s="87" t="s">
        <v>75</v>
      </c>
      <c r="B2" s="64"/>
      <c r="C2" s="64"/>
      <c r="D2" s="64"/>
      <c r="E2" s="64"/>
      <c r="F2" s="64"/>
    </row>
    <row r="3" ht="15.6" customHeight="1" spans="1:6">
      <c r="A3" s="87"/>
      <c r="B3" s="64"/>
      <c r="C3" s="64"/>
      <c r="D3" s="64"/>
      <c r="E3" s="64"/>
      <c r="F3" s="64"/>
    </row>
    <row r="4" spans="6:6">
      <c r="F4" s="4" t="s">
        <v>1</v>
      </c>
    </row>
    <row r="5" s="84" customFormat="1" ht="19.9" customHeight="1" spans="1:6">
      <c r="A5" s="66" t="s">
        <v>32</v>
      </c>
      <c r="B5" s="66" t="s">
        <v>76</v>
      </c>
      <c r="C5" s="66" t="s">
        <v>34</v>
      </c>
      <c r="D5" s="66" t="s">
        <v>35</v>
      </c>
      <c r="E5" s="66" t="s">
        <v>36</v>
      </c>
      <c r="F5" s="66" t="s">
        <v>37</v>
      </c>
    </row>
    <row r="6" s="84" customFormat="1" ht="19.9" customHeight="1" spans="1:6">
      <c r="A6" s="88"/>
      <c r="B6" s="88"/>
      <c r="C6" s="88"/>
      <c r="D6" s="88"/>
      <c r="E6" s="88"/>
      <c r="F6" s="88"/>
    </row>
    <row r="7" ht="25.15" customHeight="1" spans="1:6">
      <c r="A7" s="70" t="s">
        <v>38</v>
      </c>
      <c r="B7" s="89">
        <v>7.4465</v>
      </c>
      <c r="C7" s="5">
        <v>0.3106</v>
      </c>
      <c r="D7" s="5">
        <v>0.168957</v>
      </c>
      <c r="E7" s="72"/>
      <c r="F7" s="5">
        <f>B7-C7-D7-E7</f>
        <v>6.966943</v>
      </c>
    </row>
    <row r="8" ht="25.15" customHeight="1" spans="1:6">
      <c r="A8" s="70" t="s">
        <v>39</v>
      </c>
      <c r="B8" s="89">
        <v>10.6086</v>
      </c>
      <c r="C8" s="5">
        <v>1.7430619</v>
      </c>
      <c r="D8" s="5">
        <v>1.092625</v>
      </c>
      <c r="E8" s="71"/>
      <c r="F8" s="5">
        <f t="shared" ref="F8:F31" si="0">B8-C8-D8-E8</f>
        <v>7.7729131</v>
      </c>
    </row>
    <row r="9" ht="25.15" customHeight="1" spans="1:6">
      <c r="A9" s="70" t="s">
        <v>40</v>
      </c>
      <c r="B9" s="89">
        <v>5.569</v>
      </c>
      <c r="C9" s="5">
        <v>0.5746</v>
      </c>
      <c r="D9" s="5">
        <v>0.43888902</v>
      </c>
      <c r="E9" s="71"/>
      <c r="F9" s="5">
        <f t="shared" si="0"/>
        <v>4.55551098</v>
      </c>
    </row>
    <row r="10" ht="25.15" customHeight="1" spans="1:6">
      <c r="A10" s="70" t="s">
        <v>41</v>
      </c>
      <c r="B10" s="89">
        <v>7.8229</v>
      </c>
      <c r="C10" s="5">
        <v>1.3741</v>
      </c>
      <c r="D10" s="5">
        <v>1.3253685</v>
      </c>
      <c r="E10" s="71"/>
      <c r="F10" s="5">
        <f t="shared" si="0"/>
        <v>5.1234315</v>
      </c>
    </row>
    <row r="11" ht="25.15" customHeight="1" spans="1:6">
      <c r="A11" s="70" t="s">
        <v>42</v>
      </c>
      <c r="B11" s="89">
        <v>9.6076</v>
      </c>
      <c r="C11" s="5">
        <v>4.42646792538137</v>
      </c>
      <c r="D11" s="5">
        <v>1.835667</v>
      </c>
      <c r="E11" s="71"/>
      <c r="F11" s="5">
        <f t="shared" si="0"/>
        <v>3.34546507461863</v>
      </c>
    </row>
    <row r="12" ht="25.15" customHeight="1" spans="1:6">
      <c r="A12" s="70" t="s">
        <v>43</v>
      </c>
      <c r="B12" s="89">
        <v>9.61430003</v>
      </c>
      <c r="C12" s="5">
        <v>0.9264</v>
      </c>
      <c r="D12" s="5">
        <v>0.84846503</v>
      </c>
      <c r="E12" s="71"/>
      <c r="F12" s="5">
        <f t="shared" si="0"/>
        <v>7.839435</v>
      </c>
    </row>
    <row r="13" ht="25.15" customHeight="1" spans="1:6">
      <c r="A13" s="73" t="s">
        <v>44</v>
      </c>
      <c r="B13" s="89">
        <v>8.83370032</v>
      </c>
      <c r="C13" s="5">
        <v>0.8568</v>
      </c>
      <c r="D13" s="5">
        <v>0.70080732</v>
      </c>
      <c r="E13" s="71"/>
      <c r="F13" s="5">
        <f t="shared" si="0"/>
        <v>7.276093</v>
      </c>
    </row>
    <row r="14" ht="25.15" customHeight="1" spans="1:6">
      <c r="A14" s="73" t="s">
        <v>45</v>
      </c>
      <c r="B14" s="89">
        <v>9.23040018</v>
      </c>
      <c r="C14" s="5">
        <v>0.9576</v>
      </c>
      <c r="D14" s="5">
        <v>0.63706718</v>
      </c>
      <c r="E14" s="74">
        <v>0.010006</v>
      </c>
      <c r="F14" s="5">
        <f t="shared" si="0"/>
        <v>7.625727</v>
      </c>
    </row>
    <row r="15" ht="25.15" customHeight="1" spans="1:6">
      <c r="A15" s="70" t="s">
        <v>46</v>
      </c>
      <c r="B15" s="89">
        <v>12.8282</v>
      </c>
      <c r="C15" s="5">
        <v>3.0951</v>
      </c>
      <c r="D15" s="5">
        <v>2.73953747</v>
      </c>
      <c r="E15" s="75"/>
      <c r="F15" s="5">
        <f t="shared" si="0"/>
        <v>6.99356253</v>
      </c>
    </row>
    <row r="16" ht="25.15" customHeight="1" spans="1:6">
      <c r="A16" s="73" t="s">
        <v>47</v>
      </c>
      <c r="B16" s="89">
        <v>4.92889983371521</v>
      </c>
      <c r="C16" s="5">
        <v>1.73370283371521</v>
      </c>
      <c r="D16" s="5">
        <v>0.979407</v>
      </c>
      <c r="E16" s="75"/>
      <c r="F16" s="5">
        <f t="shared" si="0"/>
        <v>2.21579</v>
      </c>
    </row>
    <row r="17" ht="25.15" customHeight="1" spans="1:6">
      <c r="A17" s="73" t="s">
        <v>48</v>
      </c>
      <c r="B17" s="89">
        <v>14.747900329</v>
      </c>
      <c r="C17" s="5">
        <v>2.1952</v>
      </c>
      <c r="D17" s="5">
        <v>2.43125443</v>
      </c>
      <c r="E17" s="75"/>
      <c r="F17" s="5">
        <f t="shared" si="0"/>
        <v>10.121445899</v>
      </c>
    </row>
    <row r="18" ht="25.15" customHeight="1" spans="1:6">
      <c r="A18" s="73" t="s">
        <v>49</v>
      </c>
      <c r="B18" s="89">
        <v>7.5413</v>
      </c>
      <c r="C18" s="5">
        <v>1.1533</v>
      </c>
      <c r="D18" s="5">
        <v>0.66093676</v>
      </c>
      <c r="E18" s="74">
        <v>0.010006</v>
      </c>
      <c r="F18" s="5">
        <f t="shared" si="0"/>
        <v>5.71705724</v>
      </c>
    </row>
    <row r="19" ht="25.15" customHeight="1" spans="1:6">
      <c r="A19" s="73" t="s">
        <v>50</v>
      </c>
      <c r="B19" s="89">
        <v>11.05760037</v>
      </c>
      <c r="C19" s="5">
        <v>4.07383036321899</v>
      </c>
      <c r="D19" s="5">
        <v>2.18860846</v>
      </c>
      <c r="E19" s="75"/>
      <c r="F19" s="5">
        <f t="shared" si="0"/>
        <v>4.79516154678101</v>
      </c>
    </row>
    <row r="20" ht="25.15" customHeight="1" spans="1:6">
      <c r="A20" s="73" t="s">
        <v>51</v>
      </c>
      <c r="B20" s="89">
        <v>5.61409973031504</v>
      </c>
      <c r="C20" s="5">
        <v>1.9956423443106</v>
      </c>
      <c r="D20" s="5">
        <v>1.491208</v>
      </c>
      <c r="E20" s="75"/>
      <c r="F20" s="5">
        <f t="shared" si="0"/>
        <v>2.12724938600444</v>
      </c>
    </row>
    <row r="21" ht="25.15" customHeight="1" spans="1:6">
      <c r="A21" s="70" t="s">
        <v>52</v>
      </c>
      <c r="B21" s="89">
        <v>12.4237</v>
      </c>
      <c r="C21" s="5">
        <v>2.89183069</v>
      </c>
      <c r="D21" s="5">
        <v>0.65599105</v>
      </c>
      <c r="E21" s="74">
        <v>0.010006</v>
      </c>
      <c r="F21" s="5">
        <f t="shared" si="0"/>
        <v>8.86587226</v>
      </c>
    </row>
    <row r="22" ht="25.15" customHeight="1" spans="1:6">
      <c r="A22" s="70" t="s">
        <v>53</v>
      </c>
      <c r="B22" s="89">
        <v>7.76829971</v>
      </c>
      <c r="C22" s="5">
        <v>0.6476</v>
      </c>
      <c r="D22" s="5">
        <v>0.57456071</v>
      </c>
      <c r="E22" s="76"/>
      <c r="F22" s="5">
        <f t="shared" si="0"/>
        <v>6.546139</v>
      </c>
    </row>
    <row r="23" ht="25.15" customHeight="1" spans="1:6">
      <c r="A23" s="70" t="s">
        <v>54</v>
      </c>
      <c r="B23" s="89">
        <v>8.2777</v>
      </c>
      <c r="C23" s="5">
        <v>1.44084078073483</v>
      </c>
      <c r="D23" s="5">
        <v>4.452635</v>
      </c>
      <c r="E23" s="77"/>
      <c r="F23" s="5">
        <f t="shared" si="0"/>
        <v>2.38422421926517</v>
      </c>
    </row>
    <row r="24" ht="25.15" customHeight="1" spans="1:6">
      <c r="A24" s="70" t="s">
        <v>55</v>
      </c>
      <c r="B24" s="89">
        <v>7.13759951</v>
      </c>
      <c r="C24" s="5">
        <v>0.5572</v>
      </c>
      <c r="D24" s="5">
        <v>0.63755251</v>
      </c>
      <c r="E24" s="77"/>
      <c r="F24" s="5">
        <f t="shared" si="0"/>
        <v>5.942847</v>
      </c>
    </row>
    <row r="25" ht="25.15" customHeight="1" spans="1:6">
      <c r="A25" s="70" t="s">
        <v>56</v>
      </c>
      <c r="B25" s="89">
        <v>9.8261</v>
      </c>
      <c r="C25" s="5">
        <v>1.7571</v>
      </c>
      <c r="D25" s="5">
        <v>1.0708276</v>
      </c>
      <c r="E25" s="76"/>
      <c r="F25" s="5">
        <f t="shared" si="0"/>
        <v>6.9981724</v>
      </c>
    </row>
    <row r="26" ht="25.15" customHeight="1" spans="1:6">
      <c r="A26" s="70" t="s">
        <v>57</v>
      </c>
      <c r="B26" s="89">
        <v>5.68349977214955</v>
      </c>
      <c r="C26" s="90">
        <v>1.55196873214955</v>
      </c>
      <c r="D26" s="5">
        <v>1.4426089</v>
      </c>
      <c r="E26" s="74">
        <v>0.010006</v>
      </c>
      <c r="F26" s="5">
        <f t="shared" si="0"/>
        <v>2.67891614</v>
      </c>
    </row>
    <row r="27" ht="25.15" customHeight="1" spans="1:6">
      <c r="A27" s="78" t="s">
        <v>58</v>
      </c>
      <c r="B27" s="89">
        <v>14.137</v>
      </c>
      <c r="C27" s="5">
        <v>0.3962</v>
      </c>
      <c r="D27" s="5">
        <v>0.288539</v>
      </c>
      <c r="E27" s="71"/>
      <c r="F27" s="5">
        <f t="shared" si="0"/>
        <v>13.452261</v>
      </c>
    </row>
    <row r="28" ht="25.15" customHeight="1" spans="1:6">
      <c r="A28" s="70" t="s">
        <v>59</v>
      </c>
      <c r="B28" s="89">
        <v>5.6008</v>
      </c>
      <c r="C28" s="5">
        <v>0.9415</v>
      </c>
      <c r="D28" s="5">
        <v>0.280713</v>
      </c>
      <c r="E28" s="71"/>
      <c r="F28" s="5">
        <f t="shared" si="0"/>
        <v>4.378587</v>
      </c>
    </row>
    <row r="29" ht="25.15" customHeight="1" spans="1:6">
      <c r="A29" s="79" t="s">
        <v>60</v>
      </c>
      <c r="B29" s="89">
        <v>5.2</v>
      </c>
      <c r="C29" s="5">
        <v>1.1244</v>
      </c>
      <c r="D29" s="5">
        <v>0.500929</v>
      </c>
      <c r="E29" s="71"/>
      <c r="F29" s="5">
        <f t="shared" si="0"/>
        <v>3.574671</v>
      </c>
    </row>
    <row r="30" ht="25.15" customHeight="1" spans="1:6">
      <c r="A30" s="70" t="s">
        <v>61</v>
      </c>
      <c r="B30" s="89">
        <v>4.31930007</v>
      </c>
      <c r="C30" s="5">
        <v>0.5414</v>
      </c>
      <c r="D30" s="5">
        <v>0.47149493</v>
      </c>
      <c r="E30" s="74">
        <v>0.010006</v>
      </c>
      <c r="F30" s="5">
        <f t="shared" si="0"/>
        <v>3.29639914</v>
      </c>
    </row>
    <row r="31" ht="25.15" customHeight="1" spans="1:6">
      <c r="A31" s="6" t="s">
        <v>77</v>
      </c>
      <c r="B31" s="89">
        <v>22.175</v>
      </c>
      <c r="C31" s="91">
        <v>1</v>
      </c>
      <c r="D31" s="91">
        <v>3.869</v>
      </c>
      <c r="E31" s="81">
        <v>16.093</v>
      </c>
      <c r="F31" s="5">
        <f t="shared" si="0"/>
        <v>1.213</v>
      </c>
    </row>
    <row r="32" ht="24.95" customHeight="1" spans="1:6">
      <c r="A32" s="6" t="s">
        <v>62</v>
      </c>
      <c r="B32" s="92">
        <f>SUM(B7:B31)</f>
        <v>227.99999985518</v>
      </c>
      <c r="C32" s="92">
        <f>SUM(C7:C31)</f>
        <v>38.2664455695106</v>
      </c>
      <c r="D32" s="92">
        <f>SUM(D7:D31)</f>
        <v>31.78364987</v>
      </c>
      <c r="E32" s="92">
        <f>SUM(E7:E31)</f>
        <v>16.14303</v>
      </c>
      <c r="F32" s="92">
        <f>SUM(F7:F31)</f>
        <v>141.806874415669</v>
      </c>
    </row>
    <row r="33" s="85" customFormat="1" spans="1:6">
      <c r="A33" s="93" t="s">
        <v>78</v>
      </c>
      <c r="B33" s="93"/>
      <c r="C33" s="93"/>
      <c r="D33" s="93"/>
      <c r="E33" s="93"/>
      <c r="F33" s="93"/>
    </row>
    <row r="34" ht="27" customHeight="1"/>
    <row r="35" ht="27" customHeight="1" spans="2:2">
      <c r="B35" s="94"/>
    </row>
    <row r="36" spans="3:4">
      <c r="C36" s="95"/>
      <c r="D36" s="95"/>
    </row>
  </sheetData>
  <mergeCells count="8">
    <mergeCell ref="A2:F2"/>
    <mergeCell ref="A33:F33"/>
    <mergeCell ref="A5:A6"/>
    <mergeCell ref="B5:B6"/>
    <mergeCell ref="C5:C6"/>
    <mergeCell ref="D5:D6"/>
    <mergeCell ref="E5:E6"/>
    <mergeCell ref="F5:F6"/>
  </mergeCells>
  <printOptions horizontalCentered="1"/>
  <pageMargins left="0.354330708661417" right="0.354330708661417" top="0.984251968503937" bottom="0.78740157480315" header="0.511811023622047" footer="0.511811023622047"/>
  <pageSetup paperSize="9" scale="85"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D37"/>
  <sheetViews>
    <sheetView showZeros="0" topLeftCell="A11" workbookViewId="0">
      <selection activeCell="G26" sqref="G26"/>
    </sheetView>
  </sheetViews>
  <sheetFormatPr defaultColWidth="9" defaultRowHeight="12" outlineLevelCol="3"/>
  <cols>
    <col min="1" max="1" width="18.625" style="63" customWidth="1"/>
    <col min="2" max="3" width="16.7583333333333" style="62" customWidth="1"/>
    <col min="4" max="4" width="19.5" style="62" customWidth="1"/>
    <col min="5" max="16384" width="9" style="62"/>
  </cols>
  <sheetData>
    <row r="2" ht="37.15" customHeight="1" spans="1:4">
      <c r="A2" s="64" t="s">
        <v>79</v>
      </c>
      <c r="B2" s="64"/>
      <c r="C2" s="64"/>
      <c r="D2" s="64"/>
    </row>
    <row r="3" s="61" customFormat="1" ht="19.5" spans="1:4">
      <c r="A3" s="65"/>
      <c r="B3" s="65"/>
      <c r="C3" s="65"/>
      <c r="D3" s="4" t="s">
        <v>1</v>
      </c>
    </row>
    <row r="4" ht="60.75" customHeight="1" spans="1:4">
      <c r="A4" s="66" t="s">
        <v>32</v>
      </c>
      <c r="B4" s="67" t="s">
        <v>76</v>
      </c>
      <c r="C4" s="68" t="s">
        <v>71</v>
      </c>
      <c r="D4" s="69" t="s">
        <v>80</v>
      </c>
    </row>
    <row r="5" ht="24.95" customHeight="1" spans="1:4">
      <c r="A5" s="70" t="s">
        <v>38</v>
      </c>
      <c r="B5" s="71">
        <f>C5</f>
        <v>0</v>
      </c>
      <c r="C5" s="72">
        <v>0</v>
      </c>
      <c r="D5" s="72">
        <v>0</v>
      </c>
    </row>
    <row r="6" ht="24.95" customHeight="1" spans="1:4">
      <c r="A6" s="70" t="s">
        <v>39</v>
      </c>
      <c r="B6" s="71">
        <f t="shared" ref="B6:B29" si="0">C6</f>
        <v>0</v>
      </c>
      <c r="C6" s="71"/>
      <c r="D6" s="71">
        <v>0</v>
      </c>
    </row>
    <row r="7" ht="24.95" customHeight="1" spans="1:4">
      <c r="A7" s="70" t="s">
        <v>40</v>
      </c>
      <c r="B7" s="71">
        <f t="shared" si="0"/>
        <v>0</v>
      </c>
      <c r="C7" s="71">
        <v>0</v>
      </c>
      <c r="D7" s="71">
        <v>0</v>
      </c>
    </row>
    <row r="8" ht="24.95" customHeight="1" spans="1:4">
      <c r="A8" s="70" t="s">
        <v>41</v>
      </c>
      <c r="B8" s="71">
        <f t="shared" si="0"/>
        <v>0</v>
      </c>
      <c r="C8" s="71">
        <v>0</v>
      </c>
      <c r="D8" s="71">
        <v>0</v>
      </c>
    </row>
    <row r="9" ht="24.95" customHeight="1" spans="1:4">
      <c r="A9" s="70" t="s">
        <v>42</v>
      </c>
      <c r="B9" s="71">
        <f t="shared" si="0"/>
        <v>0</v>
      </c>
      <c r="C9" s="71">
        <v>0</v>
      </c>
      <c r="D9" s="71">
        <v>0</v>
      </c>
    </row>
    <row r="10" ht="24.95" customHeight="1" spans="1:4">
      <c r="A10" s="70" t="s">
        <v>43</v>
      </c>
      <c r="B10" s="71">
        <f t="shared" si="0"/>
        <v>0</v>
      </c>
      <c r="C10" s="71">
        <v>0</v>
      </c>
      <c r="D10" s="71">
        <v>0</v>
      </c>
    </row>
    <row r="11" ht="24.95" customHeight="1" spans="1:4">
      <c r="A11" s="73" t="s">
        <v>44</v>
      </c>
      <c r="B11" s="71">
        <f t="shared" si="0"/>
        <v>0</v>
      </c>
      <c r="C11" s="71">
        <v>0</v>
      </c>
      <c r="D11" s="71">
        <v>0</v>
      </c>
    </row>
    <row r="12" ht="24.95" customHeight="1" spans="1:4">
      <c r="A12" s="73" t="s">
        <v>45</v>
      </c>
      <c r="B12" s="71">
        <f t="shared" si="0"/>
        <v>0.010006</v>
      </c>
      <c r="C12" s="74">
        <v>0.010006</v>
      </c>
      <c r="D12" s="71">
        <v>0</v>
      </c>
    </row>
    <row r="13" ht="24.95" customHeight="1" spans="1:4">
      <c r="A13" s="70" t="s">
        <v>46</v>
      </c>
      <c r="B13" s="71">
        <f t="shared" si="0"/>
        <v>0</v>
      </c>
      <c r="C13" s="75"/>
      <c r="D13" s="71">
        <v>0</v>
      </c>
    </row>
    <row r="14" ht="24.95" customHeight="1" spans="1:4">
      <c r="A14" s="73" t="s">
        <v>47</v>
      </c>
      <c r="B14" s="71">
        <f t="shared" si="0"/>
        <v>0</v>
      </c>
      <c r="C14" s="75"/>
      <c r="D14" s="71">
        <v>0</v>
      </c>
    </row>
    <row r="15" ht="24.95" customHeight="1" spans="1:4">
      <c r="A15" s="73" t="s">
        <v>48</v>
      </c>
      <c r="B15" s="71">
        <f t="shared" si="0"/>
        <v>0</v>
      </c>
      <c r="C15" s="75"/>
      <c r="D15" s="71">
        <v>0</v>
      </c>
    </row>
    <row r="16" ht="24.95" customHeight="1" spans="1:4">
      <c r="A16" s="73" t="s">
        <v>49</v>
      </c>
      <c r="B16" s="71">
        <f t="shared" si="0"/>
        <v>0.010006</v>
      </c>
      <c r="C16" s="74">
        <v>0.010006</v>
      </c>
      <c r="D16" s="71">
        <v>0</v>
      </c>
    </row>
    <row r="17" ht="24.95" customHeight="1" spans="1:4">
      <c r="A17" s="73" t="s">
        <v>50</v>
      </c>
      <c r="B17" s="71">
        <f t="shared" si="0"/>
        <v>0</v>
      </c>
      <c r="C17" s="75"/>
      <c r="D17" s="71">
        <v>0</v>
      </c>
    </row>
    <row r="18" ht="24.95" customHeight="1" spans="1:4">
      <c r="A18" s="73" t="s">
        <v>51</v>
      </c>
      <c r="B18" s="71">
        <f t="shared" si="0"/>
        <v>0</v>
      </c>
      <c r="C18" s="75"/>
      <c r="D18" s="71">
        <v>0</v>
      </c>
    </row>
    <row r="19" ht="24.95" customHeight="1" spans="1:4">
      <c r="A19" s="70" t="s">
        <v>52</v>
      </c>
      <c r="B19" s="71">
        <f t="shared" si="0"/>
        <v>0.010006</v>
      </c>
      <c r="C19" s="74">
        <v>0.010006</v>
      </c>
      <c r="D19" s="71">
        <v>0</v>
      </c>
    </row>
    <row r="20" ht="24.95" customHeight="1" spans="1:4">
      <c r="A20" s="70" t="s">
        <v>53</v>
      </c>
      <c r="B20" s="71">
        <f t="shared" si="0"/>
        <v>0</v>
      </c>
      <c r="C20" s="76"/>
      <c r="D20" s="71">
        <v>0</v>
      </c>
    </row>
    <row r="21" ht="24.95" customHeight="1" spans="1:4">
      <c r="A21" s="70" t="s">
        <v>54</v>
      </c>
      <c r="B21" s="71">
        <f t="shared" si="0"/>
        <v>0</v>
      </c>
      <c r="C21" s="77"/>
      <c r="D21" s="71">
        <v>0</v>
      </c>
    </row>
    <row r="22" ht="24.95" customHeight="1" spans="1:4">
      <c r="A22" s="70" t="s">
        <v>55</v>
      </c>
      <c r="B22" s="71">
        <f t="shared" si="0"/>
        <v>0</v>
      </c>
      <c r="C22" s="77"/>
      <c r="D22" s="71">
        <v>0</v>
      </c>
    </row>
    <row r="23" ht="24.95" customHeight="1" spans="1:4">
      <c r="A23" s="70" t="s">
        <v>56</v>
      </c>
      <c r="B23" s="71">
        <f t="shared" si="0"/>
        <v>0</v>
      </c>
      <c r="C23" s="76"/>
      <c r="D23" s="71">
        <v>0</v>
      </c>
    </row>
    <row r="24" ht="24.95" customHeight="1" spans="1:4">
      <c r="A24" s="70" t="s">
        <v>57</v>
      </c>
      <c r="B24" s="71">
        <f t="shared" si="0"/>
        <v>0.010006</v>
      </c>
      <c r="C24" s="74">
        <v>0.010006</v>
      </c>
      <c r="D24" s="71">
        <v>0</v>
      </c>
    </row>
    <row r="25" ht="24.95" customHeight="1" spans="1:4">
      <c r="A25" s="78" t="s">
        <v>58</v>
      </c>
      <c r="B25" s="71">
        <f t="shared" si="0"/>
        <v>0</v>
      </c>
      <c r="C25" s="71">
        <v>0</v>
      </c>
      <c r="D25" s="71">
        <v>0</v>
      </c>
    </row>
    <row r="26" ht="24.95" customHeight="1" spans="1:4">
      <c r="A26" s="70" t="s">
        <v>59</v>
      </c>
      <c r="B26" s="71">
        <f t="shared" si="0"/>
        <v>0</v>
      </c>
      <c r="C26" s="71">
        <v>0</v>
      </c>
      <c r="D26" s="71">
        <v>0</v>
      </c>
    </row>
    <row r="27" ht="24.95" customHeight="1" spans="1:4">
      <c r="A27" s="79" t="s">
        <v>60</v>
      </c>
      <c r="B27" s="71">
        <f t="shared" si="0"/>
        <v>0</v>
      </c>
      <c r="C27" s="71">
        <v>0</v>
      </c>
      <c r="D27" s="71">
        <v>0</v>
      </c>
    </row>
    <row r="28" ht="24.95" customHeight="1" spans="1:4">
      <c r="A28" s="70" t="s">
        <v>61</v>
      </c>
      <c r="B28" s="71">
        <f t="shared" si="0"/>
        <v>0.010006</v>
      </c>
      <c r="C28" s="74">
        <v>0.010006</v>
      </c>
      <c r="D28" s="71">
        <v>0</v>
      </c>
    </row>
    <row r="29" ht="24.95" customHeight="1" spans="1:4">
      <c r="A29" s="80" t="s">
        <v>77</v>
      </c>
      <c r="B29" s="71">
        <f>D29</f>
        <v>16.093</v>
      </c>
      <c r="D29" s="81">
        <v>16.093</v>
      </c>
    </row>
    <row r="30" ht="24.95" customHeight="1" spans="1:4">
      <c r="A30" s="67" t="s">
        <v>62</v>
      </c>
      <c r="B30" s="67">
        <f>SUM(B5:B29)</f>
        <v>16.14303</v>
      </c>
      <c r="C30" s="67">
        <f>SUM(C5:C29)</f>
        <v>0.05003</v>
      </c>
      <c r="D30" s="67">
        <f>SUM(D5:D29)</f>
        <v>16.093</v>
      </c>
    </row>
    <row r="31" ht="42" customHeight="1" spans="1:4">
      <c r="A31" s="82" t="s">
        <v>81</v>
      </c>
      <c r="B31" s="82"/>
      <c r="C31" s="82"/>
      <c r="D31" s="82"/>
    </row>
    <row r="37" s="62" customFormat="1" spans="2:2">
      <c r="B37" s="83">
        <v>0</v>
      </c>
    </row>
  </sheetData>
  <mergeCells count="2">
    <mergeCell ref="A2:D2"/>
    <mergeCell ref="A31:D31"/>
  </mergeCells>
  <printOptions horizontalCentered="1"/>
  <pageMargins left="0.354330708661417" right="0.354330708661417" top="0.984251968503937" bottom="0.78740157480315" header="0.511811023622047" footer="0.511811023622047"/>
  <pageSetup paperSize="9" scale="86"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6"/>
  <sheetViews>
    <sheetView zoomScaleSheetLayoutView="60" workbookViewId="0">
      <selection activeCell="A1" sqref="A1:G1"/>
    </sheetView>
  </sheetViews>
  <sheetFormatPr defaultColWidth="8.75" defaultRowHeight="13.5" outlineLevelCol="6"/>
  <cols>
    <col min="1" max="1" width="6.75" style="55"/>
    <col min="2" max="4" width="5" style="1" customWidth="1"/>
    <col min="5" max="5" width="29.25" style="1" customWidth="1"/>
    <col min="6" max="6" width="46.25" style="1" customWidth="1"/>
    <col min="7" max="7" width="11.625" style="1"/>
    <col min="8" max="16384" width="8.75" style="1"/>
  </cols>
  <sheetData>
    <row r="1" ht="25.5" spans="1:7">
      <c r="A1" s="28" t="s">
        <v>82</v>
      </c>
      <c r="B1" s="28"/>
      <c r="C1" s="28"/>
      <c r="D1" s="28"/>
      <c r="E1" s="28"/>
      <c r="F1" s="28"/>
      <c r="G1" s="28"/>
    </row>
    <row r="2" ht="18.75" spans="1:7">
      <c r="A2" s="29" t="s">
        <v>83</v>
      </c>
      <c r="B2" s="29"/>
      <c r="C2" s="29"/>
      <c r="D2" s="29"/>
      <c r="E2" s="29"/>
      <c r="F2" s="29"/>
      <c r="G2" s="29"/>
    </row>
    <row r="3" ht="14.25" spans="1:7">
      <c r="A3" s="30"/>
      <c r="B3" s="30"/>
      <c r="C3" s="30"/>
      <c r="D3" s="30"/>
      <c r="E3" s="40"/>
      <c r="F3" s="30"/>
      <c r="G3" s="41" t="s">
        <v>1</v>
      </c>
    </row>
    <row r="4" ht="14.25" customHeight="1" spans="1:7">
      <c r="A4" s="31" t="s">
        <v>84</v>
      </c>
      <c r="B4" s="32" t="s">
        <v>85</v>
      </c>
      <c r="C4" s="32"/>
      <c r="D4" s="32"/>
      <c r="E4" s="32"/>
      <c r="F4" s="32" t="s">
        <v>86</v>
      </c>
      <c r="G4" s="31" t="s">
        <v>65</v>
      </c>
    </row>
    <row r="5" ht="24.6" customHeight="1" spans="1:7">
      <c r="A5" s="31"/>
      <c r="B5" s="32" t="s">
        <v>87</v>
      </c>
      <c r="C5" s="32"/>
      <c r="D5" s="32"/>
      <c r="E5" s="42" t="s">
        <v>88</v>
      </c>
      <c r="F5" s="32"/>
      <c r="G5" s="31"/>
    </row>
    <row r="6" ht="18" customHeight="1" spans="1:7">
      <c r="A6" s="31"/>
      <c r="B6" s="32" t="s">
        <v>89</v>
      </c>
      <c r="C6" s="32" t="s">
        <v>90</v>
      </c>
      <c r="D6" s="32" t="s">
        <v>91</v>
      </c>
      <c r="E6" s="42"/>
      <c r="F6" s="32"/>
      <c r="G6" s="31"/>
    </row>
    <row r="7" ht="30.75" customHeight="1" spans="1:7">
      <c r="A7" s="31">
        <v>1</v>
      </c>
      <c r="B7" s="33">
        <v>204</v>
      </c>
      <c r="C7" s="33" t="s">
        <v>92</v>
      </c>
      <c r="D7" s="33" t="s">
        <v>92</v>
      </c>
      <c r="E7" s="43" t="s">
        <v>93</v>
      </c>
      <c r="F7" s="44" t="s">
        <v>94</v>
      </c>
      <c r="G7" s="58">
        <v>1.9807</v>
      </c>
    </row>
    <row r="8" ht="30.75" customHeight="1" spans="1:7">
      <c r="A8" s="31">
        <f t="shared" ref="A8:A34" si="0">A7+1</f>
        <v>2</v>
      </c>
      <c r="B8" s="33">
        <v>204</v>
      </c>
      <c r="C8" s="33" t="s">
        <v>92</v>
      </c>
      <c r="D8" s="33" t="s">
        <v>92</v>
      </c>
      <c r="E8" s="43" t="s">
        <v>93</v>
      </c>
      <c r="F8" s="44" t="s">
        <v>95</v>
      </c>
      <c r="G8" s="58">
        <v>0.7668</v>
      </c>
    </row>
    <row r="9" ht="30.75" customHeight="1" spans="1:7">
      <c r="A9" s="31">
        <f t="shared" si="0"/>
        <v>3</v>
      </c>
      <c r="B9" s="33">
        <v>204</v>
      </c>
      <c r="C9" s="33" t="s">
        <v>92</v>
      </c>
      <c r="D9" s="33" t="s">
        <v>92</v>
      </c>
      <c r="E9" s="43" t="s">
        <v>93</v>
      </c>
      <c r="F9" s="44" t="s">
        <v>96</v>
      </c>
      <c r="G9" s="58">
        <v>0.5778</v>
      </c>
    </row>
    <row r="10" ht="24.75" customHeight="1" spans="1:7">
      <c r="A10" s="31">
        <f t="shared" si="0"/>
        <v>4</v>
      </c>
      <c r="B10" s="33">
        <v>204</v>
      </c>
      <c r="C10" s="33" t="s">
        <v>92</v>
      </c>
      <c r="D10" s="33" t="s">
        <v>92</v>
      </c>
      <c r="E10" s="43" t="s">
        <v>93</v>
      </c>
      <c r="F10" s="44" t="s">
        <v>97</v>
      </c>
      <c r="G10" s="58">
        <v>0.093</v>
      </c>
    </row>
    <row r="11" ht="24.75" customHeight="1" spans="1:7">
      <c r="A11" s="31">
        <f t="shared" si="0"/>
        <v>5</v>
      </c>
      <c r="B11" s="34" t="s">
        <v>98</v>
      </c>
      <c r="C11" s="34" t="s">
        <v>99</v>
      </c>
      <c r="D11" s="33" t="s">
        <v>92</v>
      </c>
      <c r="E11" s="43" t="s">
        <v>100</v>
      </c>
      <c r="F11" s="44" t="s">
        <v>101</v>
      </c>
      <c r="G11" s="58">
        <v>5.7966</v>
      </c>
    </row>
    <row r="12" ht="24.75" customHeight="1" spans="1:7">
      <c r="A12" s="31">
        <f t="shared" si="0"/>
        <v>6</v>
      </c>
      <c r="B12" s="34" t="s">
        <v>98</v>
      </c>
      <c r="C12" s="34" t="s">
        <v>99</v>
      </c>
      <c r="D12" s="33" t="s">
        <v>92</v>
      </c>
      <c r="E12" s="43" t="s">
        <v>100</v>
      </c>
      <c r="F12" s="44" t="s">
        <v>102</v>
      </c>
      <c r="G12" s="58">
        <v>4.2729</v>
      </c>
    </row>
    <row r="13" ht="24.75" customHeight="1" spans="1:7">
      <c r="A13" s="31">
        <f t="shared" si="0"/>
        <v>7</v>
      </c>
      <c r="B13" s="34" t="s">
        <v>98</v>
      </c>
      <c r="C13" s="34" t="s">
        <v>99</v>
      </c>
      <c r="D13" s="33" t="s">
        <v>92</v>
      </c>
      <c r="E13" s="43" t="s">
        <v>100</v>
      </c>
      <c r="F13" s="44" t="s">
        <v>103</v>
      </c>
      <c r="G13" s="58">
        <v>5.4446</v>
      </c>
    </row>
    <row r="14" ht="24.75" customHeight="1" spans="1:7">
      <c r="A14" s="31">
        <f t="shared" si="0"/>
        <v>8</v>
      </c>
      <c r="B14" s="34" t="s">
        <v>98</v>
      </c>
      <c r="C14" s="34" t="s">
        <v>99</v>
      </c>
      <c r="D14" s="33" t="s">
        <v>92</v>
      </c>
      <c r="E14" s="43" t="s">
        <v>100</v>
      </c>
      <c r="F14" s="44" t="s">
        <v>104</v>
      </c>
      <c r="G14" s="58">
        <v>0.0359</v>
      </c>
    </row>
    <row r="15" ht="24.75" customHeight="1" spans="1:7">
      <c r="A15" s="31">
        <f t="shared" si="0"/>
        <v>9</v>
      </c>
      <c r="B15" s="33" t="s">
        <v>105</v>
      </c>
      <c r="C15" s="33" t="s">
        <v>106</v>
      </c>
      <c r="D15" s="33" t="s">
        <v>92</v>
      </c>
      <c r="E15" s="43" t="s">
        <v>107</v>
      </c>
      <c r="F15" s="48" t="s">
        <v>108</v>
      </c>
      <c r="G15" s="58">
        <v>1.0927</v>
      </c>
    </row>
    <row r="16" ht="24.75" customHeight="1" spans="1:7">
      <c r="A16" s="31">
        <f t="shared" si="0"/>
        <v>10</v>
      </c>
      <c r="B16" s="33" t="s">
        <v>105</v>
      </c>
      <c r="C16" s="33" t="s">
        <v>92</v>
      </c>
      <c r="D16" s="33" t="s">
        <v>92</v>
      </c>
      <c r="E16" s="43" t="s">
        <v>109</v>
      </c>
      <c r="F16" s="50" t="s">
        <v>110</v>
      </c>
      <c r="G16" s="58">
        <v>1.7073</v>
      </c>
    </row>
    <row r="17" ht="24.75" customHeight="1" spans="1:7">
      <c r="A17" s="31">
        <f t="shared" si="0"/>
        <v>11</v>
      </c>
      <c r="B17" s="33" t="s">
        <v>111</v>
      </c>
      <c r="C17" s="33" t="s">
        <v>92</v>
      </c>
      <c r="D17" s="33" t="s">
        <v>92</v>
      </c>
      <c r="E17" s="43" t="s">
        <v>112</v>
      </c>
      <c r="F17" s="44" t="s">
        <v>113</v>
      </c>
      <c r="G17" s="58">
        <v>1.787</v>
      </c>
    </row>
    <row r="18" ht="36.75" customHeight="1" spans="1:7">
      <c r="A18" s="31">
        <f t="shared" si="0"/>
        <v>12</v>
      </c>
      <c r="B18" s="33" t="s">
        <v>111</v>
      </c>
      <c r="C18" s="33" t="s">
        <v>92</v>
      </c>
      <c r="D18" s="33" t="s">
        <v>92</v>
      </c>
      <c r="E18" s="43" t="s">
        <v>112</v>
      </c>
      <c r="F18" s="44" t="s">
        <v>114</v>
      </c>
      <c r="G18" s="58">
        <v>0.3</v>
      </c>
    </row>
    <row r="19" ht="24.75" customHeight="1" spans="1:7">
      <c r="A19" s="31">
        <f t="shared" si="0"/>
        <v>13</v>
      </c>
      <c r="B19" s="33" t="s">
        <v>111</v>
      </c>
      <c r="C19" s="33" t="s">
        <v>92</v>
      </c>
      <c r="D19" s="33" t="s">
        <v>92</v>
      </c>
      <c r="E19" s="43" t="s">
        <v>112</v>
      </c>
      <c r="F19" s="44" t="s">
        <v>115</v>
      </c>
      <c r="G19" s="58">
        <v>0.513</v>
      </c>
    </row>
    <row r="20" ht="24.75" customHeight="1" spans="1:7">
      <c r="A20" s="31">
        <f t="shared" si="0"/>
        <v>14</v>
      </c>
      <c r="B20" s="33" t="s">
        <v>116</v>
      </c>
      <c r="C20" s="33" t="s">
        <v>92</v>
      </c>
      <c r="D20" s="33" t="s">
        <v>92</v>
      </c>
      <c r="E20" s="43" t="s">
        <v>117</v>
      </c>
      <c r="F20" s="44" t="s">
        <v>118</v>
      </c>
      <c r="G20" s="58">
        <v>5.3502</v>
      </c>
    </row>
    <row r="21" ht="24.75" customHeight="1" spans="1:7">
      <c r="A21" s="31">
        <f t="shared" si="0"/>
        <v>15</v>
      </c>
      <c r="B21" s="33" t="s">
        <v>116</v>
      </c>
      <c r="C21" s="33" t="s">
        <v>92</v>
      </c>
      <c r="D21" s="33" t="s">
        <v>92</v>
      </c>
      <c r="E21" s="43" t="s">
        <v>117</v>
      </c>
      <c r="F21" s="44" t="s">
        <v>119</v>
      </c>
      <c r="G21" s="58">
        <v>1.4702</v>
      </c>
    </row>
    <row r="22" ht="24.75" customHeight="1" spans="1:7">
      <c r="A22" s="31">
        <f t="shared" si="0"/>
        <v>16</v>
      </c>
      <c r="B22" s="33" t="s">
        <v>116</v>
      </c>
      <c r="C22" s="33" t="s">
        <v>92</v>
      </c>
      <c r="D22" s="33" t="s">
        <v>92</v>
      </c>
      <c r="E22" s="43" t="s">
        <v>117</v>
      </c>
      <c r="F22" s="44" t="s">
        <v>120</v>
      </c>
      <c r="G22" s="58">
        <v>2.1124</v>
      </c>
    </row>
    <row r="23" ht="24.75" customHeight="1" spans="1:7">
      <c r="A23" s="31">
        <f t="shared" si="0"/>
        <v>17</v>
      </c>
      <c r="B23" s="35">
        <v>212</v>
      </c>
      <c r="C23" s="35" t="s">
        <v>92</v>
      </c>
      <c r="D23" s="33" t="s">
        <v>92</v>
      </c>
      <c r="E23" s="43" t="s">
        <v>121</v>
      </c>
      <c r="F23" s="44" t="s">
        <v>122</v>
      </c>
      <c r="G23" s="58">
        <v>0.491</v>
      </c>
    </row>
    <row r="24" ht="24.75" customHeight="1" spans="1:7">
      <c r="A24" s="31">
        <f t="shared" si="0"/>
        <v>18</v>
      </c>
      <c r="B24" s="35">
        <v>212</v>
      </c>
      <c r="C24" s="35" t="s">
        <v>92</v>
      </c>
      <c r="D24" s="33" t="s">
        <v>92</v>
      </c>
      <c r="E24" s="43" t="s">
        <v>121</v>
      </c>
      <c r="F24" s="44" t="s">
        <v>123</v>
      </c>
      <c r="G24" s="58">
        <v>11.7255</v>
      </c>
    </row>
    <row r="25" ht="24.75" customHeight="1" spans="1:7">
      <c r="A25" s="31">
        <f t="shared" si="0"/>
        <v>19</v>
      </c>
      <c r="B25" s="35">
        <v>212</v>
      </c>
      <c r="C25" s="35" t="s">
        <v>92</v>
      </c>
      <c r="D25" s="33" t="s">
        <v>92</v>
      </c>
      <c r="E25" s="43" t="s">
        <v>121</v>
      </c>
      <c r="F25" s="44" t="s">
        <v>124</v>
      </c>
      <c r="G25" s="58">
        <f>18.1055+0.7535</f>
        <v>18.859</v>
      </c>
    </row>
    <row r="26" ht="31.5" customHeight="1" spans="1:7">
      <c r="A26" s="31">
        <f t="shared" si="0"/>
        <v>20</v>
      </c>
      <c r="B26" s="35">
        <v>212</v>
      </c>
      <c r="C26" s="35" t="s">
        <v>92</v>
      </c>
      <c r="D26" s="33" t="s">
        <v>92</v>
      </c>
      <c r="E26" s="43" t="s">
        <v>121</v>
      </c>
      <c r="F26" s="44" t="s">
        <v>125</v>
      </c>
      <c r="G26" s="58">
        <v>2.5283</v>
      </c>
    </row>
    <row r="27" ht="31.5" customHeight="1" spans="1:7">
      <c r="A27" s="31">
        <f t="shared" si="0"/>
        <v>21</v>
      </c>
      <c r="B27" s="35">
        <v>212</v>
      </c>
      <c r="C27" s="35" t="s">
        <v>92</v>
      </c>
      <c r="D27" s="33" t="s">
        <v>92</v>
      </c>
      <c r="E27" s="43" t="s">
        <v>121</v>
      </c>
      <c r="F27" s="44" t="s">
        <v>126</v>
      </c>
      <c r="G27" s="58">
        <v>0.2808</v>
      </c>
    </row>
    <row r="28" ht="31.5" customHeight="1" spans="1:7">
      <c r="A28" s="31">
        <f t="shared" si="0"/>
        <v>22</v>
      </c>
      <c r="B28" s="35">
        <v>212</v>
      </c>
      <c r="C28" s="35" t="s">
        <v>92</v>
      </c>
      <c r="D28" s="33" t="s">
        <v>92</v>
      </c>
      <c r="E28" s="43" t="s">
        <v>121</v>
      </c>
      <c r="F28" s="44" t="s">
        <v>127</v>
      </c>
      <c r="G28" s="58">
        <v>0.4893</v>
      </c>
    </row>
    <row r="29" ht="31.5" customHeight="1" spans="1:7">
      <c r="A29" s="31">
        <f t="shared" si="0"/>
        <v>23</v>
      </c>
      <c r="B29" s="35">
        <v>212</v>
      </c>
      <c r="C29" s="35" t="s">
        <v>92</v>
      </c>
      <c r="D29" s="33" t="s">
        <v>92</v>
      </c>
      <c r="E29" s="43" t="s">
        <v>121</v>
      </c>
      <c r="F29" s="44" t="s">
        <v>128</v>
      </c>
      <c r="G29" s="58">
        <v>28.549</v>
      </c>
    </row>
    <row r="30" ht="24.75" customHeight="1" spans="1:7">
      <c r="A30" s="31">
        <f t="shared" si="0"/>
        <v>24</v>
      </c>
      <c r="B30" s="35">
        <v>212</v>
      </c>
      <c r="C30" s="35" t="s">
        <v>92</v>
      </c>
      <c r="D30" s="33" t="s">
        <v>92</v>
      </c>
      <c r="E30" s="43" t="s">
        <v>121</v>
      </c>
      <c r="F30" s="59" t="s">
        <v>129</v>
      </c>
      <c r="G30" s="58">
        <v>32.651</v>
      </c>
    </row>
    <row r="31" ht="24.75" customHeight="1" spans="1:7">
      <c r="A31" s="31">
        <f t="shared" si="0"/>
        <v>25</v>
      </c>
      <c r="B31" s="35">
        <v>212</v>
      </c>
      <c r="C31" s="35" t="s">
        <v>92</v>
      </c>
      <c r="D31" s="33" t="s">
        <v>92</v>
      </c>
      <c r="E31" s="43" t="s">
        <v>121</v>
      </c>
      <c r="F31" s="59" t="s">
        <v>130</v>
      </c>
      <c r="G31" s="58">
        <v>6.5</v>
      </c>
    </row>
    <row r="32" ht="24.75" customHeight="1" spans="1:7">
      <c r="A32" s="31">
        <f t="shared" si="0"/>
        <v>26</v>
      </c>
      <c r="B32" s="35">
        <v>213</v>
      </c>
      <c r="C32" s="35" t="s">
        <v>106</v>
      </c>
      <c r="D32" s="35" t="s">
        <v>131</v>
      </c>
      <c r="E32" s="43" t="s">
        <v>132</v>
      </c>
      <c r="F32" s="44" t="s">
        <v>133</v>
      </c>
      <c r="G32" s="58">
        <v>12.325</v>
      </c>
    </row>
    <row r="33" ht="24.75" customHeight="1" spans="1:7">
      <c r="A33" s="31">
        <f t="shared" si="0"/>
        <v>27</v>
      </c>
      <c r="B33" s="35" t="s">
        <v>134</v>
      </c>
      <c r="C33" s="35" t="s">
        <v>106</v>
      </c>
      <c r="D33" s="35" t="s">
        <v>92</v>
      </c>
      <c r="E33" s="43" t="s">
        <v>135</v>
      </c>
      <c r="F33" s="44" t="s">
        <v>136</v>
      </c>
      <c r="G33" s="58">
        <v>5.3</v>
      </c>
    </row>
    <row r="34" ht="24.75" customHeight="1" spans="1:7">
      <c r="A34" s="31">
        <f t="shared" si="0"/>
        <v>28</v>
      </c>
      <c r="B34" s="35" t="s">
        <v>137</v>
      </c>
      <c r="C34" s="35" t="s">
        <v>106</v>
      </c>
      <c r="D34" s="35" t="s">
        <v>92</v>
      </c>
      <c r="E34" s="43" t="s">
        <v>138</v>
      </c>
      <c r="F34" s="44" t="s">
        <v>139</v>
      </c>
      <c r="G34" s="58">
        <v>0.045</v>
      </c>
    </row>
    <row r="35" ht="24.75" customHeight="1" spans="1:7">
      <c r="A35" s="56" t="s">
        <v>140</v>
      </c>
      <c r="B35" s="56"/>
      <c r="C35" s="56"/>
      <c r="D35" s="56"/>
      <c r="E35" s="56"/>
      <c r="F35" s="56"/>
      <c r="G35" s="60">
        <f>SUM(G7:G34)</f>
        <v>153.045</v>
      </c>
    </row>
    <row r="36" ht="84" customHeight="1" spans="1:7">
      <c r="A36" s="57" t="s">
        <v>141</v>
      </c>
      <c r="B36" s="57"/>
      <c r="C36" s="57"/>
      <c r="D36" s="57"/>
      <c r="E36" s="57"/>
      <c r="F36" s="57"/>
      <c r="G36" s="57"/>
    </row>
  </sheetData>
  <sheetProtection formatCells="0" formatColumns="0" formatRows="0" insertRows="0" insertColumns="0" insertHyperlinks="0" deleteColumns="0" deleteRows="0" sort="0" autoFilter="0" pivotTables="0"/>
  <mergeCells count="10">
    <mergeCell ref="A1:G1"/>
    <mergeCell ref="A2:G2"/>
    <mergeCell ref="B4:E4"/>
    <mergeCell ref="B5:D5"/>
    <mergeCell ref="A35:F35"/>
    <mergeCell ref="A36:G36"/>
    <mergeCell ref="A4:A6"/>
    <mergeCell ref="E5:E6"/>
    <mergeCell ref="F4:F6"/>
    <mergeCell ref="G4:G6"/>
  </mergeCells>
  <printOptions horizontalCentered="1"/>
  <pageMargins left="0.314583333333333" right="0.314583333333333" top="0.747916666666667" bottom="0.550694444444444" header="0.314583333333333" footer="0.314583333333333"/>
  <pageSetup paperSize="9" scale="85" orientation="portrait" horizontalDpi="600" vertic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zoomScale="90" zoomScaleNormal="90" zoomScaleSheetLayoutView="60" topLeftCell="A14" workbookViewId="0">
      <selection activeCell="F31" sqref="F31"/>
    </sheetView>
  </sheetViews>
  <sheetFormatPr defaultColWidth="9" defaultRowHeight="13.5" outlineLevelCol="7"/>
  <cols>
    <col min="1" max="1" width="5.5" style="25"/>
    <col min="2" max="4" width="4.875" style="25" customWidth="1"/>
    <col min="5" max="5" width="29" style="26" customWidth="1"/>
    <col min="6" max="6" width="42.875" style="25" customWidth="1"/>
    <col min="7" max="7" width="11.625" style="27"/>
    <col min="8" max="8" width="11.625" style="25" hidden="1" customWidth="1"/>
    <col min="9" max="16384" width="9" style="25"/>
  </cols>
  <sheetData>
    <row r="1" ht="25.5" spans="1:7">
      <c r="A1" s="28" t="s">
        <v>142</v>
      </c>
      <c r="B1" s="28"/>
      <c r="C1" s="28"/>
      <c r="D1" s="28"/>
      <c r="E1" s="28"/>
      <c r="F1" s="28"/>
      <c r="G1" s="28"/>
    </row>
    <row r="2" ht="18.75" spans="1:7">
      <c r="A2" s="29" t="s">
        <v>83</v>
      </c>
      <c r="B2" s="29"/>
      <c r="C2" s="29"/>
      <c r="D2" s="29"/>
      <c r="E2" s="29"/>
      <c r="F2" s="29"/>
      <c r="G2" s="29"/>
    </row>
    <row r="3" ht="36" customHeight="1" spans="1:7">
      <c r="A3" s="30"/>
      <c r="B3" s="30"/>
      <c r="C3" s="30"/>
      <c r="D3" s="30"/>
      <c r="E3" s="40"/>
      <c r="F3" s="30"/>
      <c r="G3" s="41" t="s">
        <v>1</v>
      </c>
    </row>
    <row r="4" ht="14.25" spans="1:7">
      <c r="A4" s="31" t="s">
        <v>84</v>
      </c>
      <c r="B4" s="32" t="s">
        <v>85</v>
      </c>
      <c r="C4" s="32"/>
      <c r="D4" s="32"/>
      <c r="E4" s="32"/>
      <c r="F4" s="32" t="s">
        <v>86</v>
      </c>
      <c r="G4" s="31" t="s">
        <v>76</v>
      </c>
    </row>
    <row r="5" ht="14.25" spans="1:7">
      <c r="A5" s="31"/>
      <c r="B5" s="32" t="s">
        <v>87</v>
      </c>
      <c r="C5" s="32"/>
      <c r="D5" s="32"/>
      <c r="E5" s="42" t="s">
        <v>88</v>
      </c>
      <c r="F5" s="32"/>
      <c r="G5" s="31"/>
    </row>
    <row r="6" s="24" customFormat="1" ht="25.15" customHeight="1" spans="1:7">
      <c r="A6" s="31"/>
      <c r="B6" s="32" t="s">
        <v>89</v>
      </c>
      <c r="C6" s="32" t="s">
        <v>90</v>
      </c>
      <c r="D6" s="32" t="s">
        <v>91</v>
      </c>
      <c r="E6" s="42"/>
      <c r="F6" s="32"/>
      <c r="G6" s="31"/>
    </row>
    <row r="7" s="24" customFormat="1" ht="27" customHeight="1" spans="1:8">
      <c r="A7" s="31">
        <v>1</v>
      </c>
      <c r="B7" s="33">
        <v>204</v>
      </c>
      <c r="C7" s="33" t="s">
        <v>92</v>
      </c>
      <c r="D7" s="33" t="s">
        <v>92</v>
      </c>
      <c r="E7" s="43" t="s">
        <v>93</v>
      </c>
      <c r="F7" s="44" t="s">
        <v>143</v>
      </c>
      <c r="G7" s="45">
        <v>3.2613</v>
      </c>
      <c r="H7" s="46">
        <f>SUM(G7:G10)</f>
        <v>5.2057</v>
      </c>
    </row>
    <row r="8" s="24" customFormat="1" ht="27" customHeight="1" spans="1:8">
      <c r="A8" s="31">
        <v>2</v>
      </c>
      <c r="B8" s="33">
        <v>204</v>
      </c>
      <c r="C8" s="33" t="s">
        <v>92</v>
      </c>
      <c r="D8" s="33" t="s">
        <v>92</v>
      </c>
      <c r="E8" s="43" t="s">
        <v>93</v>
      </c>
      <c r="F8" s="44" t="s">
        <v>144</v>
      </c>
      <c r="G8" s="45">
        <v>0.6783</v>
      </c>
      <c r="H8" s="46"/>
    </row>
    <row r="9" s="24" customFormat="1" ht="27" customHeight="1" spans="1:8">
      <c r="A9" s="31">
        <v>3</v>
      </c>
      <c r="B9" s="33">
        <v>204</v>
      </c>
      <c r="C9" s="33" t="s">
        <v>92</v>
      </c>
      <c r="D9" s="33" t="s">
        <v>92</v>
      </c>
      <c r="E9" s="43" t="s">
        <v>93</v>
      </c>
      <c r="F9" s="44" t="s">
        <v>145</v>
      </c>
      <c r="G9" s="45">
        <v>1.1303</v>
      </c>
      <c r="H9" s="46"/>
    </row>
    <row r="10" s="24" customFormat="1" ht="27" customHeight="1" spans="1:8">
      <c r="A10" s="31">
        <v>4</v>
      </c>
      <c r="B10" s="33">
        <v>204</v>
      </c>
      <c r="C10" s="33" t="s">
        <v>92</v>
      </c>
      <c r="D10" s="33" t="s">
        <v>92</v>
      </c>
      <c r="E10" s="43" t="s">
        <v>93</v>
      </c>
      <c r="F10" s="44" t="s">
        <v>146</v>
      </c>
      <c r="G10" s="45">
        <v>0.1358</v>
      </c>
      <c r="H10" s="46"/>
    </row>
    <row r="11" s="24" customFormat="1" ht="27" customHeight="1" spans="1:8">
      <c r="A11" s="31">
        <v>5</v>
      </c>
      <c r="B11" s="34" t="s">
        <v>98</v>
      </c>
      <c r="C11" s="34" t="s">
        <v>99</v>
      </c>
      <c r="D11" s="33" t="s">
        <v>92</v>
      </c>
      <c r="E11" s="43" t="s">
        <v>100</v>
      </c>
      <c r="F11" s="44" t="s">
        <v>147</v>
      </c>
      <c r="G11" s="45">
        <v>8.2585</v>
      </c>
      <c r="H11" s="47">
        <f>SUM(G11:G14)</f>
        <v>19.0844</v>
      </c>
    </row>
    <row r="12" s="24" customFormat="1" ht="27" customHeight="1" spans="1:8">
      <c r="A12" s="31">
        <v>6</v>
      </c>
      <c r="B12" s="34" t="s">
        <v>98</v>
      </c>
      <c r="C12" s="34" t="s">
        <v>99</v>
      </c>
      <c r="D12" s="33" t="s">
        <v>92</v>
      </c>
      <c r="E12" s="43" t="s">
        <v>100</v>
      </c>
      <c r="F12" s="44" t="s">
        <v>148</v>
      </c>
      <c r="G12" s="45">
        <v>4.9255</v>
      </c>
      <c r="H12" s="47"/>
    </row>
    <row r="13" ht="33" customHeight="1" spans="1:8">
      <c r="A13" s="31">
        <v>7</v>
      </c>
      <c r="B13" s="34" t="s">
        <v>98</v>
      </c>
      <c r="C13" s="34" t="s">
        <v>99</v>
      </c>
      <c r="D13" s="33" t="s">
        <v>92</v>
      </c>
      <c r="E13" s="43" t="s">
        <v>100</v>
      </c>
      <c r="F13" s="44" t="s">
        <v>149</v>
      </c>
      <c r="G13" s="45">
        <v>3.6484</v>
      </c>
      <c r="H13" s="47"/>
    </row>
    <row r="14" ht="33" customHeight="1" spans="1:8">
      <c r="A14" s="31">
        <v>8</v>
      </c>
      <c r="B14" s="34" t="s">
        <v>98</v>
      </c>
      <c r="C14" s="34" t="s">
        <v>99</v>
      </c>
      <c r="D14" s="33" t="s">
        <v>92</v>
      </c>
      <c r="E14" s="43" t="s">
        <v>100</v>
      </c>
      <c r="F14" s="44" t="s">
        <v>150</v>
      </c>
      <c r="G14" s="45">
        <v>2.252</v>
      </c>
      <c r="H14" s="47"/>
    </row>
    <row r="15" ht="28.5" spans="1:8">
      <c r="A15" s="31">
        <v>9</v>
      </c>
      <c r="B15" s="33" t="s">
        <v>105</v>
      </c>
      <c r="C15" s="33" t="s">
        <v>106</v>
      </c>
      <c r="D15" s="33" t="s">
        <v>92</v>
      </c>
      <c r="E15" s="43" t="s">
        <v>107</v>
      </c>
      <c r="F15" s="48" t="s">
        <v>151</v>
      </c>
      <c r="G15" s="45">
        <v>1.22</v>
      </c>
      <c r="H15" s="49">
        <f>SUM(G15:G16)</f>
        <v>3.4689</v>
      </c>
    </row>
    <row r="16" ht="27" customHeight="1" spans="1:8">
      <c r="A16" s="31">
        <v>10</v>
      </c>
      <c r="B16" s="33" t="s">
        <v>105</v>
      </c>
      <c r="C16" s="33" t="s">
        <v>92</v>
      </c>
      <c r="D16" s="33" t="s">
        <v>92</v>
      </c>
      <c r="E16" s="43" t="s">
        <v>109</v>
      </c>
      <c r="F16" s="50" t="s">
        <v>152</v>
      </c>
      <c r="G16" s="45">
        <v>2.2489</v>
      </c>
      <c r="H16" s="49"/>
    </row>
    <row r="17" ht="34.5" customHeight="1" spans="1:8">
      <c r="A17" s="31">
        <v>11</v>
      </c>
      <c r="B17" s="33" t="s">
        <v>111</v>
      </c>
      <c r="C17" s="33" t="s">
        <v>92</v>
      </c>
      <c r="D17" s="33" t="s">
        <v>92</v>
      </c>
      <c r="E17" s="43" t="s">
        <v>112</v>
      </c>
      <c r="F17" s="44" t="s">
        <v>153</v>
      </c>
      <c r="G17" s="45">
        <v>1.21</v>
      </c>
      <c r="H17" s="49">
        <f>SUM(G17:G19)</f>
        <v>4.02</v>
      </c>
    </row>
    <row r="18" ht="27" customHeight="1" spans="1:8">
      <c r="A18" s="31">
        <v>12</v>
      </c>
      <c r="B18" s="33" t="s">
        <v>111</v>
      </c>
      <c r="C18" s="33" t="s">
        <v>92</v>
      </c>
      <c r="D18" s="33" t="s">
        <v>92</v>
      </c>
      <c r="E18" s="43" t="s">
        <v>112</v>
      </c>
      <c r="F18" s="44" t="s">
        <v>154</v>
      </c>
      <c r="G18" s="45">
        <v>1.28</v>
      </c>
      <c r="H18" s="49"/>
    </row>
    <row r="19" ht="27" customHeight="1" spans="1:8">
      <c r="A19" s="31">
        <v>13</v>
      </c>
      <c r="B19" s="33" t="s">
        <v>111</v>
      </c>
      <c r="C19" s="33" t="s">
        <v>92</v>
      </c>
      <c r="D19" s="33" t="s">
        <v>92</v>
      </c>
      <c r="E19" s="43" t="s">
        <v>112</v>
      </c>
      <c r="F19" s="44" t="s">
        <v>155</v>
      </c>
      <c r="G19" s="45">
        <v>1.53</v>
      </c>
      <c r="H19" s="49"/>
    </row>
    <row r="20" ht="27" customHeight="1" spans="1:8">
      <c r="A20" s="31">
        <v>14</v>
      </c>
      <c r="B20" s="33" t="s">
        <v>116</v>
      </c>
      <c r="C20" s="33" t="s">
        <v>92</v>
      </c>
      <c r="D20" s="33" t="s">
        <v>92</v>
      </c>
      <c r="E20" s="43" t="s">
        <v>117</v>
      </c>
      <c r="F20" s="44" t="s">
        <v>156</v>
      </c>
      <c r="G20" s="45">
        <v>0.7662</v>
      </c>
      <c r="H20" s="49">
        <f>SUM(G20:G22)</f>
        <v>5.8595</v>
      </c>
    </row>
    <row r="21" ht="27" customHeight="1" spans="1:8">
      <c r="A21" s="31">
        <v>15</v>
      </c>
      <c r="B21" s="33" t="s">
        <v>116</v>
      </c>
      <c r="C21" s="33" t="s">
        <v>92</v>
      </c>
      <c r="D21" s="33" t="s">
        <v>92</v>
      </c>
      <c r="E21" s="43" t="s">
        <v>117</v>
      </c>
      <c r="F21" s="44" t="s">
        <v>157</v>
      </c>
      <c r="G21" s="45">
        <v>0.5304</v>
      </c>
      <c r="H21" s="49"/>
    </row>
    <row r="22" ht="27" customHeight="1" spans="1:8">
      <c r="A22" s="31">
        <v>16</v>
      </c>
      <c r="B22" s="33" t="s">
        <v>116</v>
      </c>
      <c r="C22" s="33" t="s">
        <v>92</v>
      </c>
      <c r="D22" s="33" t="s">
        <v>92</v>
      </c>
      <c r="E22" s="43" t="s">
        <v>117</v>
      </c>
      <c r="F22" s="44" t="s">
        <v>158</v>
      </c>
      <c r="G22" s="45">
        <v>4.5629</v>
      </c>
      <c r="H22" s="49"/>
    </row>
    <row r="23" ht="30.75" customHeight="1" spans="1:8">
      <c r="A23" s="31">
        <v>17</v>
      </c>
      <c r="B23" s="35">
        <v>212</v>
      </c>
      <c r="C23" s="35" t="s">
        <v>92</v>
      </c>
      <c r="D23" s="33" t="s">
        <v>92</v>
      </c>
      <c r="E23" s="43" t="s">
        <v>121</v>
      </c>
      <c r="F23" s="44" t="s">
        <v>159</v>
      </c>
      <c r="G23" s="45">
        <v>6.1302</v>
      </c>
      <c r="H23" s="49">
        <f>SUM(G23:G24)</f>
        <v>9.8615</v>
      </c>
    </row>
    <row r="24" ht="27" customHeight="1" spans="1:8">
      <c r="A24" s="31">
        <v>18</v>
      </c>
      <c r="B24" s="35">
        <v>212</v>
      </c>
      <c r="C24" s="35" t="s">
        <v>92</v>
      </c>
      <c r="D24" s="33" t="s">
        <v>92</v>
      </c>
      <c r="E24" s="43" t="s">
        <v>121</v>
      </c>
      <c r="F24" s="44" t="s">
        <v>160</v>
      </c>
      <c r="G24" s="45">
        <v>3.7313</v>
      </c>
      <c r="H24" s="51"/>
    </row>
    <row r="25" ht="30" customHeight="1" spans="1:8">
      <c r="A25" s="31">
        <v>23</v>
      </c>
      <c r="B25" s="35">
        <v>213</v>
      </c>
      <c r="C25" s="35" t="s">
        <v>106</v>
      </c>
      <c r="D25" s="35" t="s">
        <v>131</v>
      </c>
      <c r="E25" s="43" t="s">
        <v>132</v>
      </c>
      <c r="F25" s="44" t="s">
        <v>161</v>
      </c>
      <c r="G25" s="45">
        <v>12.5</v>
      </c>
      <c r="H25" s="52">
        <v>12.5</v>
      </c>
    </row>
    <row r="26" ht="27" customHeight="1" spans="1:7">
      <c r="A26" s="36" t="s">
        <v>140</v>
      </c>
      <c r="B26" s="37"/>
      <c r="C26" s="37"/>
      <c r="D26" s="37"/>
      <c r="E26" s="37"/>
      <c r="F26" s="53"/>
      <c r="G26" s="54">
        <f>SUM(G7:G25)</f>
        <v>60</v>
      </c>
    </row>
    <row r="27" ht="51.75" customHeight="1" spans="1:7">
      <c r="A27" s="38" t="s">
        <v>162</v>
      </c>
      <c r="B27" s="38"/>
      <c r="C27" s="38"/>
      <c r="D27" s="38"/>
      <c r="E27" s="38"/>
      <c r="F27" s="38"/>
      <c r="G27" s="38"/>
    </row>
    <row r="28" spans="1:6">
      <c r="A28" s="39"/>
      <c r="B28" s="39"/>
      <c r="C28" s="39"/>
      <c r="D28" s="39"/>
      <c r="E28" s="39"/>
      <c r="F28" s="39"/>
    </row>
  </sheetData>
  <sheetProtection formatCells="0" formatColumns="0" formatRows="0" insertRows="0" insertColumns="0" insertHyperlinks="0" deleteColumns="0" deleteRows="0" sort="0" autoFilter="0" pivotTables="0"/>
  <mergeCells count="16">
    <mergeCell ref="A1:G1"/>
    <mergeCell ref="A2:G2"/>
    <mergeCell ref="B4:E4"/>
    <mergeCell ref="B5:D5"/>
    <mergeCell ref="A26:F26"/>
    <mergeCell ref="A27:G27"/>
    <mergeCell ref="A4:A6"/>
    <mergeCell ref="E5:E6"/>
    <mergeCell ref="F4:F6"/>
    <mergeCell ref="G4:G6"/>
    <mergeCell ref="H7:H10"/>
    <mergeCell ref="H11:H14"/>
    <mergeCell ref="H15:H16"/>
    <mergeCell ref="H17:H19"/>
    <mergeCell ref="H20:H22"/>
    <mergeCell ref="H23:H24"/>
  </mergeCells>
  <printOptions horizontalCentered="1"/>
  <pageMargins left="0.31496062992126" right="0.31496062992126" top="0.748031496062992" bottom="0.551181102362205" header="0.31496062992126" footer="0.31496062992126"/>
  <pageSetup paperSize="9" scale="85" orientation="portrait" horizontalDpi="600" vertic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zoomScaleSheetLayoutView="60" workbookViewId="0">
      <selection activeCell="F11" sqref="F11"/>
    </sheetView>
  </sheetViews>
  <sheetFormatPr defaultColWidth="9" defaultRowHeight="14.25" outlineLevelCol="4"/>
  <cols>
    <col min="1" max="1" width="6.125" style="10" customWidth="1"/>
    <col min="2" max="2" width="41.5" style="10" customWidth="1"/>
    <col min="3" max="4" width="14.625" style="11" customWidth="1"/>
    <col min="5" max="5" width="16.5" style="10" customWidth="1"/>
    <col min="6" max="16384" width="9" style="10"/>
  </cols>
  <sheetData>
    <row r="1" ht="25.5" spans="1:5">
      <c r="A1" s="12" t="s">
        <v>163</v>
      </c>
      <c r="B1" s="12"/>
      <c r="C1" s="12"/>
      <c r="D1" s="12"/>
      <c r="E1" s="12"/>
    </row>
    <row r="2" s="9" customFormat="1" spans="1:5">
      <c r="A2" s="13"/>
      <c r="B2" s="13"/>
      <c r="C2" s="13"/>
      <c r="D2" s="13"/>
      <c r="E2" s="13"/>
    </row>
    <row r="3" s="9" customFormat="1" spans="1:5">
      <c r="A3" s="14"/>
      <c r="B3" s="14"/>
      <c r="C3" s="14"/>
      <c r="D3" s="14"/>
      <c r="E3" s="23" t="s">
        <v>1</v>
      </c>
    </row>
    <row r="4" s="9" customFormat="1" ht="36" customHeight="1" spans="1:5">
      <c r="A4" s="15" t="s">
        <v>84</v>
      </c>
      <c r="B4" s="15" t="s">
        <v>164</v>
      </c>
      <c r="C4" s="15" t="s">
        <v>165</v>
      </c>
      <c r="D4" s="15" t="s">
        <v>65</v>
      </c>
      <c r="E4" s="15" t="s">
        <v>166</v>
      </c>
    </row>
    <row r="5" s="9" customFormat="1" ht="36" customHeight="1" spans="1:5">
      <c r="A5" s="16" t="s">
        <v>167</v>
      </c>
      <c r="B5" s="17" t="s">
        <v>168</v>
      </c>
      <c r="C5" s="18">
        <f>C6+C7</f>
        <v>30.2</v>
      </c>
      <c r="D5" s="18">
        <f>D6+D7</f>
        <v>30.2</v>
      </c>
      <c r="E5" s="20"/>
    </row>
    <row r="6" s="9" customFormat="1" ht="36" customHeight="1" spans="1:5">
      <c r="A6" s="15">
        <v>1</v>
      </c>
      <c r="B6" s="19" t="s">
        <v>169</v>
      </c>
      <c r="C6" s="18">
        <v>6.5</v>
      </c>
      <c r="D6" s="18">
        <v>6.5</v>
      </c>
      <c r="E6" s="20"/>
    </row>
    <row r="7" s="9" customFormat="1" ht="36" customHeight="1" spans="1:5">
      <c r="A7" s="15">
        <v>2</v>
      </c>
      <c r="B7" s="19" t="s">
        <v>170</v>
      </c>
      <c r="C7" s="18">
        <v>23.7</v>
      </c>
      <c r="D7" s="18">
        <v>23.7</v>
      </c>
      <c r="E7" s="20"/>
    </row>
    <row r="8" s="9" customFormat="1" ht="36" customHeight="1" spans="1:5">
      <c r="A8" s="16" t="s">
        <v>171</v>
      </c>
      <c r="B8" s="17" t="s">
        <v>172</v>
      </c>
      <c r="C8" s="18">
        <f>C9+C10</f>
        <v>86.6</v>
      </c>
      <c r="D8" s="18">
        <f>D9+D10</f>
        <v>86.6</v>
      </c>
      <c r="E8" s="20"/>
    </row>
    <row r="9" s="9" customFormat="1" ht="36" customHeight="1" spans="1:5">
      <c r="A9" s="15">
        <v>1</v>
      </c>
      <c r="B9" s="19" t="s">
        <v>169</v>
      </c>
      <c r="C9" s="18">
        <v>61.2</v>
      </c>
      <c r="D9" s="18">
        <v>61.2</v>
      </c>
      <c r="E9" s="20"/>
    </row>
    <row r="10" s="9" customFormat="1" ht="36" customHeight="1" spans="1:5">
      <c r="A10" s="15">
        <v>2</v>
      </c>
      <c r="B10" s="19" t="s">
        <v>170</v>
      </c>
      <c r="C10" s="18">
        <v>25.4</v>
      </c>
      <c r="D10" s="18">
        <v>25.4</v>
      </c>
      <c r="E10" s="20"/>
    </row>
    <row r="11" s="9" customFormat="1" ht="36" customHeight="1" spans="1:5">
      <c r="A11" s="15"/>
      <c r="B11" s="19"/>
      <c r="C11" s="18"/>
      <c r="D11" s="18"/>
      <c r="E11" s="20"/>
    </row>
    <row r="12" s="9" customFormat="1" ht="36" customHeight="1" spans="1:5">
      <c r="A12" s="20"/>
      <c r="B12" s="21" t="s">
        <v>173</v>
      </c>
      <c r="C12" s="22">
        <f>C5+C8</f>
        <v>116.8</v>
      </c>
      <c r="D12" s="22">
        <f>D5+D8</f>
        <v>116.8</v>
      </c>
      <c r="E12" s="20"/>
    </row>
  </sheetData>
  <mergeCells count="1">
    <mergeCell ref="A1:E1"/>
  </mergeCells>
  <printOptions horizontalCentered="1"/>
  <pageMargins left="0.31496062992126" right="0.31496062992126" top="0.748031496062992" bottom="0.748031496062992" header="0.31496062992126" footer="0.31496062992126"/>
  <pageSetup paperSize="9" orientation="portrait" horizontalDpi="600" vertic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
  <sheetViews>
    <sheetView zoomScale="85" zoomScaleNormal="85" zoomScaleSheetLayoutView="60" workbookViewId="0">
      <selection activeCell="F11" sqref="F11"/>
    </sheetView>
  </sheetViews>
  <sheetFormatPr defaultColWidth="9" defaultRowHeight="13.5" outlineLevelRow="3" outlineLevelCol="3"/>
  <cols>
    <col min="1" max="1" width="23.5" style="1" customWidth="1"/>
    <col min="2" max="3" width="27.5" style="1"/>
    <col min="4" max="4" width="20" style="1" customWidth="1"/>
    <col min="5" max="16384" width="9" style="1"/>
  </cols>
  <sheetData>
    <row r="1" ht="40.9" customHeight="1" spans="1:4">
      <c r="A1" s="2" t="s">
        <v>174</v>
      </c>
      <c r="B1" s="2"/>
      <c r="C1" s="2"/>
      <c r="D1" s="2"/>
    </row>
    <row r="2" ht="19.5" spans="1:4">
      <c r="A2" s="3"/>
      <c r="B2" s="3"/>
      <c r="C2" s="4"/>
      <c r="D2" s="4" t="s">
        <v>1</v>
      </c>
    </row>
    <row r="3" ht="94.9" customHeight="1" spans="1:4">
      <c r="A3" s="5" t="s">
        <v>86</v>
      </c>
      <c r="B3" s="5" t="s">
        <v>175</v>
      </c>
      <c r="C3" s="5" t="s">
        <v>176</v>
      </c>
      <c r="D3" s="6" t="s">
        <v>177</v>
      </c>
    </row>
    <row r="4" ht="94.9" customHeight="1" spans="1:4">
      <c r="A4" s="7" t="s">
        <v>178</v>
      </c>
      <c r="B4" s="5">
        <v>502.67</v>
      </c>
      <c r="C4" s="5">
        <v>540.5</v>
      </c>
      <c r="D4" s="6"/>
    </row>
  </sheetData>
  <mergeCells count="1">
    <mergeCell ref="A1:D1"/>
  </mergeCells>
  <printOptions horizontalCentered="1"/>
  <pageMargins left="0.31496062992126" right="0.31496062992126" top="0.748031496062992" bottom="0.748031496062992" header="0.31496062992126" footer="0.31496062992126"/>
  <pageSetup paperSize="9" scale="9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10</vt:i4>
      </vt:variant>
    </vt:vector>
  </HeadingPairs>
  <TitlesOfParts>
    <vt:vector size="10" baseType="lpstr">
      <vt:lpstr>2025年区本级基本支出</vt:lpstr>
      <vt:lpstr>2024年区对镇等</vt:lpstr>
      <vt:lpstr>2024年区对镇专项等</vt:lpstr>
      <vt:lpstr>2025年区对镇等</vt:lpstr>
      <vt:lpstr>2025年区对镇专项等</vt:lpstr>
      <vt:lpstr>2024年基本建设</vt:lpstr>
      <vt:lpstr>2025年基本建设</vt:lpstr>
      <vt:lpstr>债券资金使用</vt:lpstr>
      <vt:lpstr>2024一般债务余额和限额</vt:lpstr>
      <vt:lpstr>2024专项债务余额和限额</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韩明汝</dc:creator>
  <cp:lastModifiedBy>user</cp:lastModifiedBy>
  <dcterms:created xsi:type="dcterms:W3CDTF">2023-01-02T10:38:00Z</dcterms:created>
  <cp:lastPrinted>2023-01-07T17:42:00Z</cp:lastPrinted>
  <dcterms:modified xsi:type="dcterms:W3CDTF">2025-01-06T13:49:41Z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F67D0C3CE1907A4697676E671DF9BC2C</vt:lpwstr>
  </property>
  <property fmtid="{D5CDD505-2E9C-101B-9397-08002B2CF9AE}" pid="3" name="KSOProductBuildVer">
    <vt:lpwstr>2052-11.8.2.11961</vt:lpwstr>
  </property>
</Properties>
</file>