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表二2024年项目" sheetId="5" r:id="rId1"/>
  </sheets>
  <definedNames>
    <definedName name="_xlnm._FilterDatabase" localSheetId="0" hidden="1">表二2024年项目!$A$4:$IQ$33</definedName>
    <definedName name="_xlnm.Print_Area" localSheetId="0">表二2024年项目!$A$1:$P$33</definedName>
    <definedName name="_xlnm.Print_Titles" localSheetId="0">表二2024年项目!$1:$4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<sst xmlns="http://schemas.openxmlformats.org/spreadsheetml/2006/main" count="276" uniqueCount="109">
  <si>
    <t>浦东新区三林镇2024年城镇优化升级打造现代城镇投资计划建议表</t>
  </si>
  <si>
    <t>填报单位（盖章）：</t>
  </si>
  <si>
    <t>项目类别</t>
  </si>
  <si>
    <t>项目分类</t>
  </si>
  <si>
    <t>所在镇</t>
  </si>
  <si>
    <t>序号</t>
  </si>
  <si>
    <t>项目名称</t>
  </si>
  <si>
    <t>项目类型（新建、改扩建、改造提升等）</t>
  </si>
  <si>
    <t>主要建设内容</t>
  </si>
  <si>
    <t>建设主体（XX镇、区XX单位）</t>
  </si>
  <si>
    <t>总投资估算
（万元）</t>
  </si>
  <si>
    <r>
      <rPr>
        <b/>
        <sz val="12"/>
        <rFont val="宋体"/>
        <charset val="134"/>
        <scheme val="minor"/>
      </rPr>
      <t>资金来源（区基建、区专项、镇财力</t>
    </r>
    <r>
      <rPr>
        <b/>
        <sz val="12"/>
        <color indexed="8"/>
        <rFont val="宋体"/>
        <charset val="134"/>
      </rPr>
      <t>、其他</t>
    </r>
    <r>
      <rPr>
        <b/>
        <sz val="12"/>
        <rFont val="宋体"/>
        <charset val="134"/>
      </rPr>
      <t>）</t>
    </r>
  </si>
  <si>
    <t>区基建项目</t>
  </si>
  <si>
    <t>实施年份</t>
  </si>
  <si>
    <t>责任部门</t>
  </si>
  <si>
    <t xml:space="preserve">项目状态
</t>
  </si>
  <si>
    <t>备注</t>
  </si>
  <si>
    <t>是否已纳入2024年度区级投资计划</t>
  </si>
  <si>
    <t>至2023年底累计已发生投资（万元）</t>
  </si>
  <si>
    <t>（一）城市面貌提升</t>
  </si>
  <si>
    <t>城市面貌提升</t>
  </si>
  <si>
    <t>园区项目</t>
  </si>
  <si>
    <t>三林镇</t>
  </si>
  <si>
    <t>数智世界集团总部及研发中心项目</t>
  </si>
  <si>
    <t>新建</t>
  </si>
  <si>
    <t>建设数智世界集团总部及研发中心项目</t>
  </si>
  <si>
    <t>上海数智世界工业科技集团有限公司</t>
  </si>
  <si>
    <t>社会投资</t>
  </si>
  <si>
    <t>否</t>
  </si>
  <si>
    <t>2024年</t>
  </si>
  <si>
    <t>园区公司</t>
  </si>
  <si>
    <r>
      <rPr>
        <sz val="12"/>
        <color theme="1"/>
        <rFont val="宋体"/>
        <charset val="134"/>
      </rPr>
      <t>新增</t>
    </r>
    <r>
      <rPr>
        <sz val="12"/>
        <color theme="1"/>
        <rFont val="Wingdings 2"/>
        <charset val="134"/>
      </rPr>
      <t xml:space="preserve"> </t>
    </r>
  </si>
  <si>
    <t>数智世界项目</t>
  </si>
  <si>
    <t>道路维修</t>
  </si>
  <si>
    <t>和炯路（三鲁路-三彩路）大中修工程</t>
  </si>
  <si>
    <t>维修</t>
  </si>
  <si>
    <t>对和炯路（三鲁路-三彩路）道路平整、专项维修、恢复和改善道路功能。</t>
  </si>
  <si>
    <t>镇财力</t>
  </si>
  <si>
    <t>城运办</t>
  </si>
  <si>
    <t>投资额变化</t>
  </si>
  <si>
    <t>民生实事项目</t>
  </si>
  <si>
    <t>大树修剪</t>
  </si>
  <si>
    <r>
      <rPr>
        <sz val="12"/>
        <color rgb="FF000000"/>
        <rFont val="仿宋_GB2312"/>
        <charset val="134"/>
      </rPr>
      <t>住宅小区大树修剪</t>
    </r>
  </si>
  <si>
    <t>改造提升</t>
  </si>
  <si>
    <r>
      <rPr>
        <sz val="12"/>
        <color rgb="FF000000"/>
        <rFont val="仿宋_GB2312"/>
        <charset val="134"/>
      </rPr>
      <t>为解决住宅小区内高大树木因缺乏彻底修剪，影响居民采光、通风和居住安全等问题， 2024年根据镇财政预算资金，计划对三林镇域内杨思、杨东、懿德、永泰、世博五大社区，总计约2200棵树木实施修剪。</t>
    </r>
  </si>
  <si>
    <t>房办</t>
  </si>
  <si>
    <t>老旧小区整新</t>
  </si>
  <si>
    <r>
      <rPr>
        <sz val="12"/>
        <color rgb="FF000000"/>
        <rFont val="仿宋_GB2312"/>
        <charset val="134"/>
      </rPr>
      <t>三林塘港灵岩南路桥下空间微更新</t>
    </r>
  </si>
  <si>
    <r>
      <rPr>
        <sz val="12"/>
        <color rgb="FF000000"/>
        <rFont val="仿宋_GB2312"/>
        <charset val="134"/>
      </rPr>
      <t>对灵岩南路桥梁南岸桥下空间进行局部改造，提高三林老街景观品质。改造内容包含：东西两侧绿地进入口局部调整、路面修缮；桥下增设灯光及休闲设施；裸露公用管线修饰美化等。</t>
    </r>
  </si>
  <si>
    <t>项目办</t>
  </si>
  <si>
    <r>
      <rPr>
        <sz val="12"/>
        <color rgb="FF000000"/>
        <rFont val="仿宋_GB2312"/>
        <charset val="134"/>
      </rPr>
      <t>上南路3520弄等小区屋面及相关设施改造</t>
    </r>
  </si>
  <si>
    <t>维修改造</t>
  </si>
  <si>
    <r>
      <rPr>
        <sz val="12"/>
        <color rgb="FF000000"/>
        <rFont val="仿宋_GB2312"/>
        <charset val="134"/>
      </rPr>
      <t>对上南路3520弄、上南路3880弄、灵岩南路300号，5幢房屋、共计17个门洞，建筑面积17000㎡房屋进行修缮。工作内容包含：拆除旧屋面，新做沥青瓦屋面；外墙涂料；道路白改黑；配套设施局部修缮等。</t>
    </r>
  </si>
  <si>
    <r>
      <rPr>
        <sz val="12"/>
        <color rgb="FF000000"/>
        <rFont val="仿宋_GB2312"/>
        <charset val="134"/>
      </rPr>
      <t>世博北二居D区修缮项目</t>
    </r>
  </si>
  <si>
    <r>
      <rPr>
        <sz val="12"/>
        <color rgb="FF000000"/>
        <rFont val="仿宋_GB2312"/>
        <charset val="134"/>
      </rPr>
      <t>计划对世博D区小区设施进行修缮，储备修缮内容包含：小区地面改建200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、自来水改造（泵房5个，水泵15台，地下水箱5个）、中心花园、亭廊、花园修缮，零星道路500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，路灯更换45根。</t>
    </r>
  </si>
  <si>
    <t>合计投资</t>
  </si>
  <si>
    <t>（二）服务能力强化</t>
  </si>
  <si>
    <t>服务能力强化</t>
  </si>
  <si>
    <t>公共服务</t>
  </si>
  <si>
    <t>三林镇“林小舍”15分钟生活圈专项计划（共三期）</t>
  </si>
  <si>
    <t>对公共服务设施进行外立面整修、地面墙面天棚门窗内部装饰等，配置“林小舍”标识、电子屏、空间导览、宣传公告、爱心接力墙、共享书柜、互助角、回音壁、休闲椅、便民厕所等“十件套”，重点聚焦青年群体学习、交往、创作需求，给百姓提供全年龄段、灵活性、多功能的综合空间。</t>
  </si>
  <si>
    <t>社建办</t>
  </si>
  <si>
    <t>修改投资金额</t>
  </si>
  <si>
    <t>三林镇社区食堂</t>
  </si>
  <si>
    <t>联合清美集团，以社区为老助餐、社区食堂为切入点，深化社区嵌入式养老服务体系的同时，进一步提升区域内居民居家餐饮品质服务，制定推出以“口味、健康、亲民”为导向的菜品，以“安全、便捷、智能”为导向的服务，加大社区食堂的社会属性、服务属性和公益属性，服务于三林镇的全体居民。</t>
  </si>
  <si>
    <t>社发办</t>
  </si>
  <si>
    <t>修改为改造提升。主要建设内容已修改。</t>
  </si>
  <si>
    <t>三林镇综合为老服务中心懿德分中心</t>
  </si>
  <si>
    <t>在原助餐和日托基础上增设认知障碍友好功能区、公共活动区、书画阅览区、心理咨询区、宝宝活动区、便民服务区等功能，并且打造适老化场景基地，为周边老人打造一个集适老体验、老来客馆、日托及交友提升的平台。</t>
  </si>
  <si>
    <t>区、镇财力</t>
  </si>
  <si>
    <t>新增。其中区财力126万，镇财力20万。</t>
  </si>
  <si>
    <t>三林镇社区宝宝屋</t>
  </si>
  <si>
    <t>挖掘公共服务设施，增设社区宝宝屋，实现15分钟托育圈，为0-3岁婴幼儿改造社区托育场所，修建宝宝屋专用卫生间、母婴室，配置婴幼儿照护场所、婴幼教玩具、专业的运动训练组合、幼儿学习绘本、重点提供临时托、计时托、半日托婴幼儿托管便民服务。同时，为社区年轻家长、祖辈、幼儿提供丰富的家庭育儿讲座、亲子活动等科学育儿指导服务。</t>
  </si>
  <si>
    <t>新增</t>
  </si>
  <si>
    <t>文化</t>
  </si>
  <si>
    <t>文化名镇阵地建设</t>
  </si>
  <si>
    <t>懿德文体中心（包括党群服务中心、文化服务中心功能）</t>
  </si>
  <si>
    <t>文化公司</t>
  </si>
  <si>
    <t>世博社区无障碍设施改造项目</t>
  </si>
  <si>
    <t>世博社区残疾人坡道及扶手改造，共计115处</t>
  </si>
  <si>
    <t>（三）生态环境优化</t>
  </si>
  <si>
    <t>生态环境优化</t>
  </si>
  <si>
    <t>景观改造</t>
  </si>
  <si>
    <t>2024年美丽街区“林小舍”项目杨南路景观改造</t>
  </si>
  <si>
    <t>绿地改造、人行道铺装、围挡改造、新增特色休息座椅与景观廊架等</t>
  </si>
  <si>
    <t>口袋公园改建工程</t>
  </si>
  <si>
    <t>口袋公园</t>
  </si>
  <si>
    <t>整体设计口袋公园，提升品质</t>
  </si>
  <si>
    <t>市、区、镇专项</t>
  </si>
  <si>
    <t>小区景观水体提升项目</t>
  </si>
  <si>
    <t>对上南翡翠苑、联丰新苑景观水体进行改造提升</t>
  </si>
  <si>
    <t>镇财力、其他</t>
  </si>
  <si>
    <t>河道办</t>
  </si>
  <si>
    <t>三林镇2024年中小河道疏浚工程</t>
  </si>
  <si>
    <t>对三林镇镇域内10条河道进行河道疏浚，种植绿化等附属工程</t>
  </si>
  <si>
    <t>区补贴、镇财力</t>
  </si>
  <si>
    <t>是</t>
  </si>
  <si>
    <t>2024河道修复提升工程</t>
  </si>
  <si>
    <t>响应新区要求进行样板水系和星级河道创建，对创建区域内河道进行绿化提升、岸坡整修、护栏更换、水生态、河道清理、新增小木桩等内容。以及对存在安全隐患和影响河道美观的设施进行更换</t>
  </si>
  <si>
    <t>（四）治理水平提高</t>
  </si>
  <si>
    <t>治理水平提高</t>
  </si>
  <si>
    <t>三林派出所、依水园派出所户籍窗口搬迁至懿德社区事务受理中心</t>
  </si>
  <si>
    <t>三林派出所、依水园派出所的户籍窗口迁移至懿德社区事务服务中心，目的是将群众常用的办事窗口集聚于一处，旨在减少群众办事途中的奔波，更优质、便捷、高效地服务人民群众。</t>
  </si>
  <si>
    <t>平安办</t>
  </si>
  <si>
    <t>杨思派出所户籍窗口搬迁至杨东社区事务受理中心</t>
  </si>
  <si>
    <t>杨思派出所的户籍窗口迁移至杨东社区事务服务中心，目的是将群众常用的办事窗口集聚于一处，旨在减少群众办事途中的奔波，更优质、便捷、高效地服务人民群众。</t>
  </si>
  <si>
    <t>前滩派出所户籍窗口搬迁至前滩社区事务受理中心</t>
  </si>
  <si>
    <t>前滩派出所的户籍窗口迁移至前滩社区事务服务中心，目的是将群众常用的办事窗口集聚于一处，旨在减少群众办事途中的奔波，更优质、便捷、高效地服务人民群众。</t>
  </si>
  <si>
    <t>合计总投资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</si>
</sst>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"/>
    <numFmt numFmtId="178" formatCode="0.00_ "/>
    <numFmt numFmtId="179" formatCode="0_);[Red]\(0\)"/>
    <numFmt numFmtId="180" formatCode="#,##0_ "/>
    <numFmt numFmtId="181" formatCode="0.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Wingdings 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top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 2" xfId="52"/>
    <cellStyle name="常规 3" xfId="53"/>
    <cellStyle name="常规 3 2" xfId="54"/>
    <cellStyle name="常规 4" xfId="55"/>
    <cellStyle name="常规 5" xfId="56"/>
    <cellStyle name="常规 6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3"/>
  <sheetViews>
    <sheetView tabSelected="1" zoomScale="83" zoomScaleNormal="83" zoomScaleSheetLayoutView="90" workbookViewId="0">
      <pane ySplit="4" topLeftCell="A5" activePane="bottomLeft" state="frozen"/>
      <selection/>
      <selection pane="bottomLeft" activeCell="R7" sqref="R7"/>
    </sheetView>
  </sheetViews>
  <sheetFormatPr defaultColWidth="9" defaultRowHeight="13.5"/>
  <cols>
    <col min="1" max="1" width="12.7" style="5" customWidth="1"/>
    <col min="2" max="2" width="9.125" style="5" customWidth="1"/>
    <col min="3" max="3" width="8.125" style="5" customWidth="1"/>
    <col min="4" max="4" width="5.5" style="5" customWidth="1"/>
    <col min="5" max="5" width="13.725" style="6" customWidth="1"/>
    <col min="6" max="6" width="8.875" style="5" customWidth="1"/>
    <col min="7" max="7" width="37.7" style="5" customWidth="1"/>
    <col min="8" max="8" width="8.4" style="5" customWidth="1"/>
    <col min="9" max="9" width="10.825" style="5" customWidth="1"/>
    <col min="10" max="10" width="10.45" style="5" customWidth="1"/>
    <col min="11" max="11" width="12.0833333333333" style="7" customWidth="1"/>
    <col min="12" max="12" width="8.68333333333333" style="7" customWidth="1"/>
    <col min="13" max="14" width="10.8583333333333" style="8" customWidth="1"/>
    <col min="15" max="15" width="14.6333333333333" style="9" customWidth="1"/>
    <col min="16" max="16" width="9.225" style="9" customWidth="1"/>
    <col min="17" max="17" width="7.575" style="9" customWidth="1"/>
    <col min="18" max="16384" width="9" style="9"/>
  </cols>
  <sheetData>
    <row r="1" ht="39" customHeight="1" spans="1:16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customFormat="1" ht="30" customHeight="1" spans="1:15">
      <c r="A2" s="12" t="s">
        <v>1</v>
      </c>
      <c r="B2" s="12"/>
      <c r="C2" s="12"/>
      <c r="D2" s="12"/>
      <c r="E2" s="13"/>
      <c r="F2" s="10"/>
      <c r="G2" s="10"/>
      <c r="H2" s="10"/>
      <c r="I2" s="10"/>
      <c r="J2" s="10"/>
      <c r="K2" s="11"/>
      <c r="L2" s="11"/>
      <c r="M2" s="34"/>
      <c r="N2" s="34"/>
      <c r="O2" s="9"/>
    </row>
    <row r="3" s="1" customFormat="1" ht="27.75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5" t="s">
        <v>12</v>
      </c>
      <c r="L3" s="35"/>
      <c r="M3" s="14" t="s">
        <v>13</v>
      </c>
      <c r="N3" s="36" t="s">
        <v>14</v>
      </c>
      <c r="O3" s="37" t="s">
        <v>15</v>
      </c>
      <c r="P3" s="38" t="s">
        <v>16</v>
      </c>
    </row>
    <row r="4" s="1" customFormat="1" ht="54" customHeight="1" spans="1:16">
      <c r="A4" s="14"/>
      <c r="B4" s="14"/>
      <c r="C4" s="14"/>
      <c r="D4" s="14"/>
      <c r="E4" s="15"/>
      <c r="F4" s="14"/>
      <c r="G4" s="14"/>
      <c r="H4" s="14"/>
      <c r="I4" s="14"/>
      <c r="J4" s="14"/>
      <c r="K4" s="39" t="s">
        <v>17</v>
      </c>
      <c r="L4" s="39" t="s">
        <v>18</v>
      </c>
      <c r="M4" s="14"/>
      <c r="N4" s="40"/>
      <c r="O4" s="41"/>
      <c r="P4" s="38"/>
    </row>
    <row r="5" ht="25" customHeight="1" spans="1:16">
      <c r="A5" s="16" t="s">
        <v>19</v>
      </c>
      <c r="B5" s="17"/>
      <c r="C5" s="17"/>
      <c r="D5" s="17"/>
      <c r="E5" s="17"/>
      <c r="F5" s="17"/>
      <c r="G5" s="17"/>
      <c r="H5" s="17"/>
      <c r="I5" s="17"/>
      <c r="J5" s="17"/>
      <c r="K5" s="42"/>
      <c r="L5" s="43"/>
      <c r="M5" s="44"/>
      <c r="N5" s="44"/>
      <c r="O5" s="45"/>
      <c r="P5" s="46"/>
    </row>
    <row r="6" customFormat="1" ht="90" customHeight="1" spans="1:251">
      <c r="A6" s="18" t="s">
        <v>20</v>
      </c>
      <c r="B6" s="19" t="s">
        <v>21</v>
      </c>
      <c r="C6" s="20" t="s">
        <v>22</v>
      </c>
      <c r="D6" s="19">
        <v>1</v>
      </c>
      <c r="E6" s="21" t="s">
        <v>23</v>
      </c>
      <c r="F6" s="19" t="s">
        <v>24</v>
      </c>
      <c r="G6" s="22" t="s">
        <v>25</v>
      </c>
      <c r="H6" s="21" t="s">
        <v>26</v>
      </c>
      <c r="I6" s="47">
        <v>34000</v>
      </c>
      <c r="J6" s="19" t="s">
        <v>27</v>
      </c>
      <c r="K6" s="20" t="s">
        <v>28</v>
      </c>
      <c r="L6" s="20">
        <v>0</v>
      </c>
      <c r="M6" s="48" t="s">
        <v>29</v>
      </c>
      <c r="N6" s="48" t="s">
        <v>30</v>
      </c>
      <c r="O6" s="49" t="s">
        <v>31</v>
      </c>
      <c r="P6" s="50" t="s">
        <v>32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</row>
    <row r="7" s="2" customFormat="1" ht="68" customHeight="1" spans="1:251">
      <c r="A7" s="18" t="s">
        <v>20</v>
      </c>
      <c r="B7" s="18" t="s">
        <v>33</v>
      </c>
      <c r="C7" s="18" t="s">
        <v>22</v>
      </c>
      <c r="D7" s="18">
        <v>2</v>
      </c>
      <c r="E7" s="18" t="s">
        <v>34</v>
      </c>
      <c r="F7" s="18" t="s">
        <v>35</v>
      </c>
      <c r="G7" s="23" t="s">
        <v>36</v>
      </c>
      <c r="H7" s="20" t="s">
        <v>22</v>
      </c>
      <c r="I7" s="51">
        <v>474</v>
      </c>
      <c r="J7" s="18" t="s">
        <v>37</v>
      </c>
      <c r="K7" s="20" t="s">
        <v>28</v>
      </c>
      <c r="L7" s="20">
        <v>0</v>
      </c>
      <c r="M7" s="52" t="s">
        <v>29</v>
      </c>
      <c r="N7" s="52" t="s">
        <v>38</v>
      </c>
      <c r="O7" s="53" t="s">
        <v>39</v>
      </c>
      <c r="P7" s="54" t="s">
        <v>40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s="2" customFormat="1" ht="92" customHeight="1" spans="1:251">
      <c r="A8" s="18" t="s">
        <v>20</v>
      </c>
      <c r="B8" s="18" t="s">
        <v>41</v>
      </c>
      <c r="C8" s="18" t="s">
        <v>22</v>
      </c>
      <c r="D8" s="19">
        <v>3</v>
      </c>
      <c r="E8" s="24" t="s">
        <v>42</v>
      </c>
      <c r="F8" s="20" t="s">
        <v>43</v>
      </c>
      <c r="G8" s="23" t="s">
        <v>44</v>
      </c>
      <c r="H8" s="20" t="s">
        <v>22</v>
      </c>
      <c r="I8" s="20">
        <v>192.52</v>
      </c>
      <c r="J8" s="20" t="s">
        <v>37</v>
      </c>
      <c r="K8" s="20" t="s">
        <v>28</v>
      </c>
      <c r="L8" s="20">
        <v>0</v>
      </c>
      <c r="M8" s="52" t="s">
        <v>29</v>
      </c>
      <c r="N8" s="18" t="s">
        <v>45</v>
      </c>
      <c r="O8" s="49" t="s">
        <v>31</v>
      </c>
      <c r="P8" s="54" t="s">
        <v>40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="2" customFormat="1" ht="78" customHeight="1" spans="1:251">
      <c r="A9" s="18" t="s">
        <v>20</v>
      </c>
      <c r="B9" s="18" t="s">
        <v>46</v>
      </c>
      <c r="C9" s="18" t="s">
        <v>22</v>
      </c>
      <c r="D9" s="18">
        <v>4</v>
      </c>
      <c r="E9" s="24" t="s">
        <v>47</v>
      </c>
      <c r="F9" s="20" t="s">
        <v>43</v>
      </c>
      <c r="G9" s="23" t="s">
        <v>48</v>
      </c>
      <c r="H9" s="20" t="s">
        <v>22</v>
      </c>
      <c r="I9" s="20">
        <v>134.67</v>
      </c>
      <c r="J9" s="20" t="s">
        <v>37</v>
      </c>
      <c r="K9" s="20" t="s">
        <v>28</v>
      </c>
      <c r="L9" s="20">
        <v>0</v>
      </c>
      <c r="M9" s="52" t="s">
        <v>29</v>
      </c>
      <c r="N9" s="18" t="s">
        <v>49</v>
      </c>
      <c r="O9" s="49" t="s">
        <v>31</v>
      </c>
      <c r="P9" s="54" t="s">
        <v>40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s="2" customFormat="1" ht="84" customHeight="1" spans="1:251">
      <c r="A10" s="18" t="s">
        <v>20</v>
      </c>
      <c r="B10" s="18" t="s">
        <v>46</v>
      </c>
      <c r="C10" s="18" t="s">
        <v>22</v>
      </c>
      <c r="D10" s="19">
        <v>5</v>
      </c>
      <c r="E10" s="24" t="s">
        <v>50</v>
      </c>
      <c r="F10" s="20" t="s">
        <v>51</v>
      </c>
      <c r="G10" s="23" t="s">
        <v>52</v>
      </c>
      <c r="H10" s="20" t="s">
        <v>22</v>
      </c>
      <c r="I10" s="20">
        <v>497.15</v>
      </c>
      <c r="J10" s="20" t="s">
        <v>37</v>
      </c>
      <c r="K10" s="20" t="s">
        <v>28</v>
      </c>
      <c r="L10" s="20">
        <v>0</v>
      </c>
      <c r="M10" s="52" t="s">
        <v>29</v>
      </c>
      <c r="N10" s="18" t="s">
        <v>49</v>
      </c>
      <c r="O10" s="49" t="s">
        <v>31</v>
      </c>
      <c r="P10" s="54" t="s">
        <v>40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s="2" customFormat="1" ht="84" customHeight="1" spans="1:251">
      <c r="A11" s="18" t="s">
        <v>20</v>
      </c>
      <c r="B11" s="18" t="s">
        <v>46</v>
      </c>
      <c r="C11" s="18" t="s">
        <v>22</v>
      </c>
      <c r="D11" s="18">
        <v>6</v>
      </c>
      <c r="E11" s="24" t="s">
        <v>53</v>
      </c>
      <c r="F11" s="20" t="s">
        <v>51</v>
      </c>
      <c r="G11" s="23" t="s">
        <v>54</v>
      </c>
      <c r="H11" s="18" t="s">
        <v>22</v>
      </c>
      <c r="I11" s="20">
        <v>191.2</v>
      </c>
      <c r="J11" s="20" t="s">
        <v>37</v>
      </c>
      <c r="K11" s="20" t="s">
        <v>28</v>
      </c>
      <c r="L11" s="20">
        <v>0</v>
      </c>
      <c r="M11" s="18" t="s">
        <v>29</v>
      </c>
      <c r="N11" s="18" t="s">
        <v>49</v>
      </c>
      <c r="O11" s="49" t="s">
        <v>31</v>
      </c>
      <c r="P11" s="54" t="s">
        <v>40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="2" customFormat="1" ht="31" customHeight="1" spans="1:251">
      <c r="A12" s="25" t="s">
        <v>55</v>
      </c>
      <c r="B12" s="25"/>
      <c r="C12" s="25"/>
      <c r="D12" s="25">
        <v>6</v>
      </c>
      <c r="E12" s="26"/>
      <c r="F12" s="27"/>
      <c r="G12" s="27"/>
      <c r="H12" s="25"/>
      <c r="I12" s="55">
        <f>SUM(I6:I11)</f>
        <v>35489.54</v>
      </c>
      <c r="J12" s="56"/>
      <c r="K12" s="57"/>
      <c r="L12" s="57"/>
      <c r="M12" s="58"/>
      <c r="N12" s="58"/>
      <c r="O12" s="19"/>
      <c r="P12" s="5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31" customHeight="1" spans="1:16">
      <c r="A13" s="28" t="s">
        <v>56</v>
      </c>
      <c r="B13" s="29"/>
      <c r="C13" s="29"/>
      <c r="D13" s="29"/>
      <c r="E13" s="29"/>
      <c r="F13" s="29"/>
      <c r="G13" s="29"/>
      <c r="H13" s="29"/>
      <c r="I13" s="29"/>
      <c r="J13" s="29"/>
      <c r="K13" s="59"/>
      <c r="L13" s="60"/>
      <c r="M13" s="61"/>
      <c r="N13" s="26"/>
      <c r="O13" s="62"/>
      <c r="P13" s="46"/>
    </row>
    <row r="14" s="3" customFormat="1" ht="132" customHeight="1" spans="1:251">
      <c r="A14" s="20" t="s">
        <v>57</v>
      </c>
      <c r="B14" s="18" t="s">
        <v>58</v>
      </c>
      <c r="C14" s="20" t="s">
        <v>22</v>
      </c>
      <c r="D14" s="20">
        <v>1</v>
      </c>
      <c r="E14" s="30" t="s">
        <v>59</v>
      </c>
      <c r="F14" s="18" t="s">
        <v>51</v>
      </c>
      <c r="G14" s="31" t="s">
        <v>60</v>
      </c>
      <c r="H14" s="20" t="s">
        <v>22</v>
      </c>
      <c r="I14" s="63">
        <v>723.9</v>
      </c>
      <c r="J14" s="20" t="s">
        <v>37</v>
      </c>
      <c r="K14" s="20" t="s">
        <v>28</v>
      </c>
      <c r="L14" s="20">
        <v>0</v>
      </c>
      <c r="M14" s="48" t="s">
        <v>29</v>
      </c>
      <c r="N14" s="48" t="s">
        <v>61</v>
      </c>
      <c r="O14" s="49" t="s">
        <v>62</v>
      </c>
      <c r="P14" s="54" t="s">
        <v>40</v>
      </c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s="4" customFormat="1" ht="127" customHeight="1" spans="1:16">
      <c r="A15" s="20" t="s">
        <v>57</v>
      </c>
      <c r="B15" s="18" t="s">
        <v>58</v>
      </c>
      <c r="C15" s="20" t="s">
        <v>22</v>
      </c>
      <c r="D15" s="19">
        <v>2</v>
      </c>
      <c r="E15" s="30" t="s">
        <v>63</v>
      </c>
      <c r="F15" s="30" t="s">
        <v>43</v>
      </c>
      <c r="G15" s="31" t="s">
        <v>64</v>
      </c>
      <c r="H15" s="20" t="s">
        <v>22</v>
      </c>
      <c r="I15" s="64">
        <v>150</v>
      </c>
      <c r="J15" s="19" t="s">
        <v>37</v>
      </c>
      <c r="K15" s="20" t="s">
        <v>28</v>
      </c>
      <c r="L15" s="20">
        <v>0</v>
      </c>
      <c r="M15" s="48" t="s">
        <v>29</v>
      </c>
      <c r="N15" s="48" t="s">
        <v>65</v>
      </c>
      <c r="O15" s="53" t="s">
        <v>66</v>
      </c>
      <c r="P15" s="54" t="s">
        <v>40</v>
      </c>
    </row>
    <row r="16" s="4" customFormat="1" ht="97" customHeight="1" spans="1:16">
      <c r="A16" s="20" t="s">
        <v>57</v>
      </c>
      <c r="B16" s="18" t="s">
        <v>58</v>
      </c>
      <c r="C16" s="20" t="s">
        <v>22</v>
      </c>
      <c r="D16" s="20">
        <v>3</v>
      </c>
      <c r="E16" s="30" t="s">
        <v>67</v>
      </c>
      <c r="F16" s="30" t="s">
        <v>43</v>
      </c>
      <c r="G16" s="31" t="s">
        <v>68</v>
      </c>
      <c r="H16" s="20" t="s">
        <v>22</v>
      </c>
      <c r="I16" s="64">
        <v>146</v>
      </c>
      <c r="J16" s="19" t="s">
        <v>69</v>
      </c>
      <c r="K16" s="20" t="s">
        <v>28</v>
      </c>
      <c r="L16" s="20">
        <v>0</v>
      </c>
      <c r="M16" s="48" t="s">
        <v>29</v>
      </c>
      <c r="N16" s="48" t="s">
        <v>65</v>
      </c>
      <c r="O16" s="53" t="s">
        <v>70</v>
      </c>
      <c r="P16" s="54" t="s">
        <v>40</v>
      </c>
    </row>
    <row r="17" s="4" customFormat="1" ht="129" customHeight="1" spans="1:16">
      <c r="A17" s="20" t="s">
        <v>57</v>
      </c>
      <c r="B17" s="18" t="s">
        <v>58</v>
      </c>
      <c r="C17" s="20" t="s">
        <v>22</v>
      </c>
      <c r="D17" s="19">
        <v>4</v>
      </c>
      <c r="E17" s="30" t="s">
        <v>71</v>
      </c>
      <c r="F17" s="30" t="s">
        <v>51</v>
      </c>
      <c r="G17" s="31" t="s">
        <v>72</v>
      </c>
      <c r="H17" s="20" t="s">
        <v>22</v>
      </c>
      <c r="I17" s="64">
        <v>100</v>
      </c>
      <c r="J17" s="19" t="s">
        <v>37</v>
      </c>
      <c r="K17" s="20" t="s">
        <v>28</v>
      </c>
      <c r="L17" s="20">
        <v>35</v>
      </c>
      <c r="M17" s="48" t="s">
        <v>29</v>
      </c>
      <c r="N17" s="48" t="s">
        <v>65</v>
      </c>
      <c r="O17" s="53" t="s">
        <v>73</v>
      </c>
      <c r="P17" s="54" t="s">
        <v>40</v>
      </c>
    </row>
    <row r="18" s="4" customFormat="1" ht="53" customHeight="1" spans="1:16">
      <c r="A18" s="20" t="s">
        <v>57</v>
      </c>
      <c r="B18" s="19" t="s">
        <v>74</v>
      </c>
      <c r="C18" s="20" t="s">
        <v>22</v>
      </c>
      <c r="D18" s="20">
        <v>5</v>
      </c>
      <c r="E18" s="21" t="s">
        <v>75</v>
      </c>
      <c r="F18" s="19" t="s">
        <v>24</v>
      </c>
      <c r="G18" s="22" t="s">
        <v>76</v>
      </c>
      <c r="H18" s="20" t="s">
        <v>22</v>
      </c>
      <c r="I18" s="64">
        <v>3000</v>
      </c>
      <c r="J18" s="19" t="s">
        <v>37</v>
      </c>
      <c r="K18" s="20" t="s">
        <v>28</v>
      </c>
      <c r="L18" s="20">
        <v>0</v>
      </c>
      <c r="M18" s="48" t="s">
        <v>29</v>
      </c>
      <c r="N18" s="48" t="s">
        <v>77</v>
      </c>
      <c r="O18" s="65"/>
      <c r="P18" s="54"/>
    </row>
    <row r="19" s="4" customFormat="1" ht="50" customHeight="1" spans="1:16">
      <c r="A19" s="20" t="s">
        <v>57</v>
      </c>
      <c r="B19" s="18" t="s">
        <v>58</v>
      </c>
      <c r="C19" s="20" t="s">
        <v>22</v>
      </c>
      <c r="D19" s="19">
        <v>6</v>
      </c>
      <c r="E19" s="21" t="s">
        <v>78</v>
      </c>
      <c r="F19" s="18" t="s">
        <v>51</v>
      </c>
      <c r="G19" s="22" t="s">
        <v>79</v>
      </c>
      <c r="H19" s="20" t="s">
        <v>22</v>
      </c>
      <c r="I19" s="64">
        <v>161</v>
      </c>
      <c r="J19" s="19" t="s">
        <v>37</v>
      </c>
      <c r="K19" s="20" t="s">
        <v>28</v>
      </c>
      <c r="L19" s="20">
        <v>0</v>
      </c>
      <c r="M19" s="48" t="s">
        <v>29</v>
      </c>
      <c r="N19" s="66" t="s">
        <v>49</v>
      </c>
      <c r="O19" s="53" t="s">
        <v>73</v>
      </c>
      <c r="P19" s="54" t="s">
        <v>40</v>
      </c>
    </row>
    <row r="20" s="4" customFormat="1" ht="26" customHeight="1" spans="1:16">
      <c r="A20" s="26" t="s">
        <v>55</v>
      </c>
      <c r="B20" s="26"/>
      <c r="C20" s="26"/>
      <c r="D20" s="26">
        <v>6</v>
      </c>
      <c r="E20" s="32"/>
      <c r="F20" s="26"/>
      <c r="G20" s="26"/>
      <c r="H20" s="26"/>
      <c r="I20" s="67">
        <f>SUM(I14:I19)</f>
        <v>4280.9</v>
      </c>
      <c r="J20" s="26"/>
      <c r="K20" s="68"/>
      <c r="L20" s="68"/>
      <c r="M20" s="25"/>
      <c r="N20" s="25"/>
      <c r="O20" s="19"/>
      <c r="P20" s="54"/>
    </row>
    <row r="21" ht="29" customHeight="1" spans="1:16">
      <c r="A21" s="28" t="s">
        <v>80</v>
      </c>
      <c r="B21" s="29"/>
      <c r="C21" s="29"/>
      <c r="D21" s="29"/>
      <c r="E21" s="29"/>
      <c r="F21" s="29"/>
      <c r="G21" s="29"/>
      <c r="H21" s="29"/>
      <c r="I21" s="29"/>
      <c r="J21" s="29"/>
      <c r="K21" s="59"/>
      <c r="L21" s="60"/>
      <c r="M21" s="61"/>
      <c r="N21" s="26"/>
      <c r="O21" s="62"/>
      <c r="P21" s="46"/>
    </row>
    <row r="22" s="4" customFormat="1" ht="61" customHeight="1" spans="1:16">
      <c r="A22" s="19" t="s">
        <v>81</v>
      </c>
      <c r="B22" s="19" t="s">
        <v>82</v>
      </c>
      <c r="C22" s="20" t="s">
        <v>22</v>
      </c>
      <c r="D22" s="19">
        <v>1</v>
      </c>
      <c r="E22" s="21" t="s">
        <v>83</v>
      </c>
      <c r="F22" s="19" t="s">
        <v>51</v>
      </c>
      <c r="G22" s="22" t="s">
        <v>84</v>
      </c>
      <c r="H22" s="20" t="s">
        <v>22</v>
      </c>
      <c r="I22" s="69">
        <v>724</v>
      </c>
      <c r="J22" s="19" t="s">
        <v>37</v>
      </c>
      <c r="K22" s="20" t="s">
        <v>28</v>
      </c>
      <c r="L22" s="20">
        <v>0</v>
      </c>
      <c r="M22" s="48" t="s">
        <v>29</v>
      </c>
      <c r="N22" s="48" t="s">
        <v>38</v>
      </c>
      <c r="O22" s="53" t="s">
        <v>39</v>
      </c>
      <c r="P22" s="54"/>
    </row>
    <row r="23" s="4" customFormat="1" ht="45" customHeight="1" spans="1:16">
      <c r="A23" s="19" t="s">
        <v>81</v>
      </c>
      <c r="B23" s="19" t="s">
        <v>82</v>
      </c>
      <c r="C23" s="20" t="s">
        <v>22</v>
      </c>
      <c r="D23" s="19">
        <v>2</v>
      </c>
      <c r="E23" s="21" t="s">
        <v>85</v>
      </c>
      <c r="F23" s="19" t="s">
        <v>86</v>
      </c>
      <c r="G23" s="22" t="s">
        <v>87</v>
      </c>
      <c r="H23" s="20" t="s">
        <v>22</v>
      </c>
      <c r="I23" s="64">
        <v>216</v>
      </c>
      <c r="J23" s="19" t="s">
        <v>88</v>
      </c>
      <c r="K23" s="20" t="s">
        <v>28</v>
      </c>
      <c r="L23" s="20">
        <v>0</v>
      </c>
      <c r="M23" s="48" t="s">
        <v>29</v>
      </c>
      <c r="N23" s="48" t="s">
        <v>38</v>
      </c>
      <c r="O23" s="53"/>
      <c r="P23" s="54" t="s">
        <v>40</v>
      </c>
    </row>
    <row r="24" s="4" customFormat="1" ht="59" customHeight="1" spans="1:16">
      <c r="A24" s="19" t="s">
        <v>81</v>
      </c>
      <c r="B24" s="19" t="s">
        <v>82</v>
      </c>
      <c r="C24" s="18" t="s">
        <v>22</v>
      </c>
      <c r="D24" s="19">
        <v>3</v>
      </c>
      <c r="E24" s="21" t="s">
        <v>89</v>
      </c>
      <c r="F24" s="19" t="s">
        <v>43</v>
      </c>
      <c r="G24" s="22" t="s">
        <v>90</v>
      </c>
      <c r="H24" s="20" t="s">
        <v>22</v>
      </c>
      <c r="I24" s="64">
        <v>101.39</v>
      </c>
      <c r="J24" s="19" t="s">
        <v>91</v>
      </c>
      <c r="K24" s="20" t="s">
        <v>28</v>
      </c>
      <c r="L24" s="20">
        <v>0</v>
      </c>
      <c r="M24" s="48" t="s">
        <v>29</v>
      </c>
      <c r="N24" s="48" t="s">
        <v>92</v>
      </c>
      <c r="O24" s="53" t="s">
        <v>73</v>
      </c>
      <c r="P24" s="54" t="s">
        <v>40</v>
      </c>
    </row>
    <row r="25" s="4" customFormat="1" ht="59" customHeight="1" spans="1:16">
      <c r="A25" s="19" t="s">
        <v>81</v>
      </c>
      <c r="B25" s="19" t="s">
        <v>82</v>
      </c>
      <c r="C25" s="18" t="s">
        <v>22</v>
      </c>
      <c r="D25" s="19">
        <v>4</v>
      </c>
      <c r="E25" s="21" t="s">
        <v>93</v>
      </c>
      <c r="F25" s="19" t="s">
        <v>43</v>
      </c>
      <c r="G25" s="22" t="s">
        <v>94</v>
      </c>
      <c r="H25" s="20" t="s">
        <v>22</v>
      </c>
      <c r="I25" s="64">
        <v>386.69</v>
      </c>
      <c r="J25" s="19" t="s">
        <v>95</v>
      </c>
      <c r="K25" s="20" t="s">
        <v>96</v>
      </c>
      <c r="L25" s="20">
        <v>0</v>
      </c>
      <c r="M25" s="48" t="s">
        <v>29</v>
      </c>
      <c r="N25" s="48" t="s">
        <v>92</v>
      </c>
      <c r="O25" s="53" t="s">
        <v>73</v>
      </c>
      <c r="P25" s="54"/>
    </row>
    <row r="26" s="4" customFormat="1" ht="92" customHeight="1" spans="1:16">
      <c r="A26" s="19" t="s">
        <v>81</v>
      </c>
      <c r="B26" s="19" t="s">
        <v>82</v>
      </c>
      <c r="C26" s="18" t="s">
        <v>22</v>
      </c>
      <c r="D26" s="19">
        <v>5</v>
      </c>
      <c r="E26" s="21" t="s">
        <v>97</v>
      </c>
      <c r="F26" s="19" t="s">
        <v>43</v>
      </c>
      <c r="G26" s="22" t="s">
        <v>98</v>
      </c>
      <c r="H26" s="20" t="s">
        <v>22</v>
      </c>
      <c r="I26" s="64">
        <v>399.61</v>
      </c>
      <c r="J26" s="19" t="s">
        <v>37</v>
      </c>
      <c r="K26" s="20" t="s">
        <v>28</v>
      </c>
      <c r="L26" s="20">
        <v>0</v>
      </c>
      <c r="M26" s="48" t="s">
        <v>29</v>
      </c>
      <c r="N26" s="48" t="s">
        <v>92</v>
      </c>
      <c r="O26" s="53" t="s">
        <v>73</v>
      </c>
      <c r="P26" s="54"/>
    </row>
    <row r="27" s="4" customFormat="1" ht="18" customHeight="1" spans="1:16">
      <c r="A27" s="26" t="s">
        <v>55</v>
      </c>
      <c r="B27" s="26"/>
      <c r="C27" s="26"/>
      <c r="D27" s="26">
        <v>5</v>
      </c>
      <c r="E27" s="32"/>
      <c r="F27" s="26"/>
      <c r="G27" s="26"/>
      <c r="H27" s="26"/>
      <c r="I27" s="67">
        <f>SUM(I22:I26)</f>
        <v>1827.69</v>
      </c>
      <c r="J27" s="26"/>
      <c r="K27" s="68"/>
      <c r="L27" s="68"/>
      <c r="M27" s="25"/>
      <c r="N27" s="25"/>
      <c r="O27" s="19"/>
      <c r="P27" s="54"/>
    </row>
    <row r="28" ht="25" customHeight="1" spans="1:16">
      <c r="A28" s="28" t="s">
        <v>99</v>
      </c>
      <c r="B28" s="29"/>
      <c r="C28" s="29"/>
      <c r="D28" s="29"/>
      <c r="E28" s="29"/>
      <c r="F28" s="29"/>
      <c r="G28" s="29"/>
      <c r="H28" s="29"/>
      <c r="I28" s="29"/>
      <c r="J28" s="29"/>
      <c r="K28" s="59"/>
      <c r="L28" s="60"/>
      <c r="M28" s="61"/>
      <c r="N28" s="61"/>
      <c r="O28" s="62"/>
      <c r="P28" s="46"/>
    </row>
    <row r="29" ht="85" customHeight="1" spans="1:16">
      <c r="A29" s="19" t="s">
        <v>100</v>
      </c>
      <c r="B29" s="19" t="s">
        <v>58</v>
      </c>
      <c r="C29" s="20" t="s">
        <v>22</v>
      </c>
      <c r="D29" s="19">
        <v>1</v>
      </c>
      <c r="E29" s="21" t="s">
        <v>101</v>
      </c>
      <c r="F29" s="19" t="s">
        <v>43</v>
      </c>
      <c r="G29" s="22" t="s">
        <v>102</v>
      </c>
      <c r="H29" s="20" t="s">
        <v>22</v>
      </c>
      <c r="I29" s="47">
        <v>79.83</v>
      </c>
      <c r="J29" s="19" t="s">
        <v>37</v>
      </c>
      <c r="K29" s="20" t="s">
        <v>28</v>
      </c>
      <c r="L29" s="20">
        <v>0</v>
      </c>
      <c r="M29" s="48">
        <v>2024</v>
      </c>
      <c r="N29" s="48" t="s">
        <v>103</v>
      </c>
      <c r="O29" s="53" t="s">
        <v>73</v>
      </c>
      <c r="P29" s="54"/>
    </row>
    <row r="30" customFormat="1" ht="72" customHeight="1" spans="1:16">
      <c r="A30" s="19" t="s">
        <v>100</v>
      </c>
      <c r="B30" s="19" t="s">
        <v>58</v>
      </c>
      <c r="C30" s="20" t="s">
        <v>22</v>
      </c>
      <c r="D30" s="19">
        <v>2</v>
      </c>
      <c r="E30" s="21" t="s">
        <v>104</v>
      </c>
      <c r="F30" s="19" t="s">
        <v>43</v>
      </c>
      <c r="G30" s="22" t="s">
        <v>105</v>
      </c>
      <c r="H30" s="20" t="s">
        <v>22</v>
      </c>
      <c r="I30" s="64">
        <v>65.58</v>
      </c>
      <c r="J30" s="19" t="s">
        <v>37</v>
      </c>
      <c r="K30" s="20" t="s">
        <v>28</v>
      </c>
      <c r="L30" s="20">
        <v>0</v>
      </c>
      <c r="M30" s="48">
        <v>2024</v>
      </c>
      <c r="N30" s="48" t="s">
        <v>103</v>
      </c>
      <c r="O30" s="53" t="s">
        <v>73</v>
      </c>
      <c r="P30" s="54"/>
    </row>
    <row r="31" s="4" customFormat="1" ht="83" customHeight="1" spans="1:16">
      <c r="A31" s="19" t="s">
        <v>100</v>
      </c>
      <c r="B31" s="19" t="s">
        <v>58</v>
      </c>
      <c r="C31" s="20" t="s">
        <v>22</v>
      </c>
      <c r="D31" s="19">
        <v>3</v>
      </c>
      <c r="E31" s="21" t="s">
        <v>106</v>
      </c>
      <c r="F31" s="19" t="s">
        <v>43</v>
      </c>
      <c r="G31" s="22" t="s">
        <v>107</v>
      </c>
      <c r="H31" s="20" t="s">
        <v>22</v>
      </c>
      <c r="I31" s="64">
        <v>52.82</v>
      </c>
      <c r="J31" s="19" t="s">
        <v>37</v>
      </c>
      <c r="K31" s="20" t="s">
        <v>28</v>
      </c>
      <c r="L31" s="20">
        <v>0</v>
      </c>
      <c r="M31" s="48">
        <v>2024</v>
      </c>
      <c r="N31" s="48" t="s">
        <v>103</v>
      </c>
      <c r="O31" s="53" t="s">
        <v>73</v>
      </c>
      <c r="P31" s="54"/>
    </row>
    <row r="32" s="4" customFormat="1" ht="29" customHeight="1" spans="1:16">
      <c r="A32" s="26" t="s">
        <v>55</v>
      </c>
      <c r="B32" s="26"/>
      <c r="C32" s="26"/>
      <c r="D32" s="26">
        <v>3</v>
      </c>
      <c r="E32" s="32"/>
      <c r="F32" s="26"/>
      <c r="G32" s="26"/>
      <c r="H32" s="26"/>
      <c r="I32" s="67">
        <f>SUM(I29:I31)</f>
        <v>198.23</v>
      </c>
      <c r="J32" s="26"/>
      <c r="K32" s="68"/>
      <c r="L32" s="68"/>
      <c r="M32" s="25"/>
      <c r="N32" s="25"/>
      <c r="O32" s="61"/>
      <c r="P32" s="54"/>
    </row>
    <row r="33" ht="36" customHeight="1" spans="1:16">
      <c r="A33" s="33" t="s">
        <v>108</v>
      </c>
      <c r="B33" s="33"/>
      <c r="C33" s="33"/>
      <c r="D33" s="26">
        <f>D12+D20+D27+D32</f>
        <v>20</v>
      </c>
      <c r="E33" s="32"/>
      <c r="F33" s="26"/>
      <c r="G33" s="26"/>
      <c r="H33" s="26"/>
      <c r="I33" s="67">
        <f>I12+I20+I27+I32</f>
        <v>41796.36</v>
      </c>
      <c r="J33" s="26"/>
      <c r="K33" s="68"/>
      <c r="L33" s="68"/>
      <c r="M33" s="25"/>
      <c r="N33" s="25"/>
      <c r="O33" s="45"/>
      <c r="P33" s="46"/>
    </row>
  </sheetData>
  <autoFilter ref="A4:IQ33">
    <extLst/>
  </autoFilter>
  <sortState ref="A11:N273">
    <sortCondition ref="J11:J273"/>
  </sortState>
  <mergeCells count="26">
    <mergeCell ref="A1:P1"/>
    <mergeCell ref="A2:D2"/>
    <mergeCell ref="K3:L3"/>
    <mergeCell ref="A5:L5"/>
    <mergeCell ref="A12:C12"/>
    <mergeCell ref="A13:L13"/>
    <mergeCell ref="A20:C20"/>
    <mergeCell ref="A21:L21"/>
    <mergeCell ref="A27:C27"/>
    <mergeCell ref="A28:L28"/>
    <mergeCell ref="A32:C32"/>
    <mergeCell ref="A33:C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dataValidations count="1">
    <dataValidation allowBlank="1" showInputMessage="1" showErrorMessage="1" promptTitle="修改" sqref="O6 O8 O9 O10 O11 O14 O18 O1:O5 O12:O13 O20:O21 O27:O28 O32:O1048576"/>
  </dataValidations>
  <printOptions horizontalCentered="1"/>
  <pageMargins left="0.314583333333333" right="0.314583333333333" top="0.354166666666667" bottom="0.354166666666667" header="0" footer="0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表二2024年项目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穆慧峰(拟稿)</dc:creator>
  <cp:lastModifiedBy>尹大人</cp:lastModifiedBy>
  <dcterms:created xsi:type="dcterms:W3CDTF">2022-02-23T03:04:00Z</dcterms:created>
  <cp:lastPrinted>2023-04-23T04:23:00Z</cp:lastPrinted>
  <dcterms:modified xsi:type="dcterms:W3CDTF">2024-01-17T08:14:52Z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42FF52F62E6F4F218927DA6D0D5C6DD8_12</vt:lpwstr>
  </property>
</Properties>
</file>