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19440" windowHeight="13905" tabRatio="598"/>
  </bookViews>
  <sheets>
    <sheet name="支持" sheetId="1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4" l="1"/>
  <c r="D6" i="14"/>
  <c r="G15" i="14" l="1"/>
  <c r="D15" i="14"/>
  <c r="G11" i="14"/>
  <c r="D11" i="14"/>
  <c r="G12" i="14"/>
  <c r="D12" i="14"/>
  <c r="G13" i="14"/>
  <c r="D13" i="14"/>
  <c r="G10" i="14"/>
  <c r="D10" i="14"/>
  <c r="G7" i="14"/>
  <c r="D7" i="14"/>
  <c r="G14" i="14"/>
  <c r="D14" i="14"/>
  <c r="G4" i="14"/>
  <c r="G8" i="14"/>
  <c r="D8" i="14"/>
  <c r="G9" i="14"/>
  <c r="G5" i="14"/>
  <c r="D5" i="14"/>
</calcChain>
</file>

<file path=xl/sharedStrings.xml><?xml version="1.0" encoding="utf-8"?>
<sst xmlns="http://schemas.openxmlformats.org/spreadsheetml/2006/main" count="46" uniqueCount="35">
  <si>
    <t>序号</t>
  </si>
  <si>
    <t>企业名称</t>
  </si>
  <si>
    <t>主要审核意见</t>
  </si>
  <si>
    <t>申请资助金额（万元）</t>
  </si>
  <si>
    <t>审核后实际支出金额（万元）</t>
  </si>
  <si>
    <t>建议支持金额（万元）</t>
  </si>
  <si>
    <t>主要评估建议</t>
  </si>
  <si>
    <t>上海张江（集团）有限公司</t>
  </si>
  <si>
    <t>上海浦东软件园股份有限公司</t>
  </si>
  <si>
    <t>购买防疫物资园区用于提供企业防疫保障服务，合计893747元，按实际支出的100%给予支持</t>
  </si>
  <si>
    <t>上海张江生物医药基地开发有限公司</t>
  </si>
  <si>
    <t>上海张江国信安地产有限公司</t>
  </si>
  <si>
    <t>上海浦东康桥（集团）有限公司</t>
  </si>
  <si>
    <t>购买防疫物资和防疫设施、提供隔离服务用于完善园区防控配套，合计2307948.19元，按实际支出的50%给予支持</t>
  </si>
  <si>
    <t>上海张江高科技园区开发股份有限公司</t>
  </si>
  <si>
    <t>购买防疫物资用于完善园区防控配套，合计1033146元，按实际支出的50%给予支持</t>
  </si>
  <si>
    <t>上海浦园物业管理有限公司</t>
  </si>
  <si>
    <t>购买防疫物资用于完善园区防控配套，合计481011元，按实际支出的50%给予支持</t>
  </si>
  <si>
    <t>购买防疫物资用于完善园区防控配套，合计411727元，按实际支出的50%给予支持</t>
  </si>
  <si>
    <t>上海张江慧诚企业管理有限公司</t>
  </si>
  <si>
    <t>购买防疫物资用于完善园区防控配套，合计253542元，按实际支出的50%给予支持</t>
  </si>
  <si>
    <t>上海新张江物业管理有限公司</t>
  </si>
  <si>
    <t>购买防疫物资用于完善园区防控配套，合计212480元，按实际支出的50%给予支持</t>
  </si>
  <si>
    <t>上海浦软汇智商业经营管理有限公司</t>
  </si>
  <si>
    <t>购买防疫物资和防疫设施用于完善园区防控配套，合计186659.2元，按实际支出的50%给予支持</t>
  </si>
  <si>
    <t>上海张江医疗器械产业发展有限公司</t>
  </si>
  <si>
    <t>购买防疫物资用于完善园区防控配套，合计178269.21元，按实际支出的50%给予支持</t>
  </si>
  <si>
    <t>购买防疫物资用于完善园区防控配套，合计133432.51元，按实际支出的50%给予支持</t>
  </si>
  <si>
    <t>购买防疫物资用于完善园区防控配套，合计45209元，按实际支出的50%给予支持</t>
  </si>
  <si>
    <t>上海市银行卡产业园开发有限公司</t>
  </si>
  <si>
    <t>购买防疫物资用于完善园区防控配套，合计43401元，按实际支出的50%给予支持</t>
  </si>
  <si>
    <t>系统申报金额（万元）</t>
    <phoneticPr fontId="6" type="noConversion"/>
  </si>
  <si>
    <t>符合申报要求，建议支持</t>
    <phoneticPr fontId="6" type="noConversion"/>
  </si>
  <si>
    <t>支持企业名单</t>
    <phoneticPr fontId="6" type="noConversion"/>
  </si>
  <si>
    <t>附件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</si>
</sst>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 applyAlignment="0"/>
    <xf numFmtId="0" fontId="5" fillId="0" borderId="0" applyAlignment="0"/>
  </cellStyleXfs>
  <cellXfs count="22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/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/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6"/>
  <sheetViews>
    <sheetView tabSelected="1" workbookViewId="0">
      <selection activeCell="I2" sqref="I2"/>
    </sheetView>
  </sheetViews>
  <sheetFormatPr defaultColWidth="9" defaultRowHeight="13.5" x14ac:dyDescent="0.15"/>
  <cols>
    <col min="1" max="1" width="5.625" customWidth="1"/>
    <col min="2" max="2" width="20.625" customWidth="1"/>
    <col min="3" max="3" width="40.625" hidden="1" customWidth="1"/>
    <col min="4" max="7" width="12.625" hidden="1" customWidth="1"/>
    <col min="8" max="8" width="20.625" hidden="1" customWidth="1"/>
  </cols>
  <sheetData>
    <row r="1" spans="1:16" x14ac:dyDescent="0.15">
      <c r="A1" s="15" t="s">
        <v>34</v>
      </c>
      <c r="B1" s="6"/>
      <c r="C1" s="6"/>
      <c r="D1" s="6"/>
      <c r="E1" s="6"/>
      <c r="F1" s="6"/>
      <c r="G1" s="6"/>
      <c r="H1" s="6"/>
    </row>
    <row r="2" spans="1:16" ht="20.100000000000001" customHeight="1" x14ac:dyDescent="0.15">
      <c r="A2" s="20" t="s">
        <v>33</v>
      </c>
      <c r="B2" s="20"/>
      <c r="C2" s="20"/>
      <c r="D2" s="20"/>
      <c r="E2" s="20"/>
      <c r="F2" s="20"/>
      <c r="G2" s="20"/>
      <c r="H2" s="20"/>
      <c r="I2" s="21"/>
    </row>
    <row r="3" spans="1:16" s="10" customFormat="1" ht="39.950000000000003" customHeight="1" x14ac:dyDescent="0.15">
      <c r="A3" s="9" t="s">
        <v>0</v>
      </c>
      <c r="B3" s="9" t="s">
        <v>1</v>
      </c>
      <c r="C3" s="9" t="s">
        <v>2</v>
      </c>
      <c r="D3" s="9" t="s">
        <v>31</v>
      </c>
      <c r="E3" s="9" t="s">
        <v>3</v>
      </c>
      <c r="F3" s="9" t="s">
        <v>4</v>
      </c>
      <c r="G3" s="9" t="s">
        <v>5</v>
      </c>
      <c r="H3" s="9" t="s">
        <v>6</v>
      </c>
    </row>
    <row r="4" spans="1:16" ht="27.95" customHeight="1" x14ac:dyDescent="0.15">
      <c r="A4" s="14">
        <v>1</v>
      </c>
      <c r="B4" s="16" t="s">
        <v>7</v>
      </c>
      <c r="C4" s="17" t="s">
        <v>18</v>
      </c>
      <c r="D4" s="13">
        <v>300</v>
      </c>
      <c r="E4" s="13">
        <v>300</v>
      </c>
      <c r="F4" s="13">
        <v>41.17</v>
      </c>
      <c r="G4" s="13">
        <f>ROUNDDOWN(F4/2,2)</f>
        <v>20.58</v>
      </c>
      <c r="H4" s="11" t="s">
        <v>32</v>
      </c>
    </row>
    <row r="5" spans="1:16" ht="30.95" customHeight="1" x14ac:dyDescent="0.15">
      <c r="A5" s="14">
        <v>2</v>
      </c>
      <c r="B5" s="14" t="s">
        <v>12</v>
      </c>
      <c r="C5" s="18" t="s">
        <v>13</v>
      </c>
      <c r="D5" s="13">
        <f>ROUNDDOWN(E5,2)</f>
        <v>277.37</v>
      </c>
      <c r="E5" s="13">
        <v>277.37</v>
      </c>
      <c r="F5" s="13">
        <v>230.79</v>
      </c>
      <c r="G5" s="13">
        <f t="shared" ref="G5:G14" si="0">ROUNDDOWN(F5/2,2)</f>
        <v>115.39</v>
      </c>
      <c r="H5" s="11" t="s">
        <v>32</v>
      </c>
    </row>
    <row r="6" spans="1:16" ht="27.95" customHeight="1" x14ac:dyDescent="0.15">
      <c r="A6" s="12">
        <v>3</v>
      </c>
      <c r="B6" s="14" t="s">
        <v>8</v>
      </c>
      <c r="C6" s="14" t="s">
        <v>9</v>
      </c>
      <c r="D6" s="13">
        <f>ROUNDDOWN(E6,2)</f>
        <v>206.67</v>
      </c>
      <c r="E6" s="13">
        <v>206.67</v>
      </c>
      <c r="F6" s="13">
        <v>89.37</v>
      </c>
      <c r="G6" s="13">
        <f>F6</f>
        <v>89.37</v>
      </c>
      <c r="H6" s="11" t="s">
        <v>32</v>
      </c>
    </row>
    <row r="7" spans="1:16" ht="27.95" customHeight="1" x14ac:dyDescent="0.15">
      <c r="A7" s="14">
        <v>4</v>
      </c>
      <c r="B7" s="14" t="s">
        <v>21</v>
      </c>
      <c r="C7" s="14" t="s">
        <v>22</v>
      </c>
      <c r="D7" s="13">
        <f>ROUNDDOWN(E7,2)</f>
        <v>135</v>
      </c>
      <c r="E7" s="13">
        <v>135</v>
      </c>
      <c r="F7" s="13">
        <v>21.24</v>
      </c>
      <c r="G7" s="13">
        <f>ROUNDDOWN(F7/2,2)</f>
        <v>10.62</v>
      </c>
      <c r="H7" s="11" t="s">
        <v>32</v>
      </c>
      <c r="I7" s="5"/>
      <c r="J7" s="5"/>
      <c r="K7" s="5"/>
      <c r="L7" s="5"/>
      <c r="M7" s="5"/>
      <c r="N7" s="5"/>
      <c r="O7" s="5"/>
      <c r="P7" s="5"/>
    </row>
    <row r="8" spans="1:16" ht="27.95" customHeight="1" x14ac:dyDescent="0.15">
      <c r="A8" s="14">
        <v>5</v>
      </c>
      <c r="B8" s="12" t="s">
        <v>16</v>
      </c>
      <c r="C8" s="14" t="s">
        <v>17</v>
      </c>
      <c r="D8" s="13">
        <f>ROUNDDOWN(E8,2)</f>
        <v>121.21</v>
      </c>
      <c r="E8" s="13">
        <v>121.21</v>
      </c>
      <c r="F8" s="13">
        <v>48.1</v>
      </c>
      <c r="G8" s="13">
        <f>ROUNDDOWN(F8/2,2)</f>
        <v>24.05</v>
      </c>
      <c r="H8" s="11" t="s">
        <v>32</v>
      </c>
    </row>
    <row r="9" spans="1:16" ht="27.95" customHeight="1" x14ac:dyDescent="0.15">
      <c r="A9" s="14">
        <v>6</v>
      </c>
      <c r="B9" s="1" t="s">
        <v>14</v>
      </c>
      <c r="C9" s="19" t="s">
        <v>15</v>
      </c>
      <c r="D9" s="2">
        <v>109</v>
      </c>
      <c r="E9" s="3">
        <v>109</v>
      </c>
      <c r="F9" s="4">
        <v>103.31</v>
      </c>
      <c r="G9" s="13">
        <f t="shared" si="0"/>
        <v>51.65</v>
      </c>
      <c r="H9" s="11" t="s">
        <v>32</v>
      </c>
    </row>
    <row r="10" spans="1:16" ht="27.95" customHeight="1" x14ac:dyDescent="0.15">
      <c r="A10" s="14">
        <v>7</v>
      </c>
      <c r="B10" s="14" t="s">
        <v>23</v>
      </c>
      <c r="C10" s="14" t="s">
        <v>24</v>
      </c>
      <c r="D10" s="13">
        <f>ROUNDDOWN(E10,2)</f>
        <v>75.459999999999994</v>
      </c>
      <c r="E10" s="13">
        <v>75.463200000000001</v>
      </c>
      <c r="F10" s="13">
        <v>18.66</v>
      </c>
      <c r="G10" s="13">
        <f>ROUNDDOWN(F10/2,2)</f>
        <v>9.33</v>
      </c>
      <c r="H10" s="11" t="s">
        <v>32</v>
      </c>
    </row>
    <row r="11" spans="1:16" ht="27.95" customHeight="1" x14ac:dyDescent="0.15">
      <c r="A11" s="14">
        <v>8</v>
      </c>
      <c r="B11" s="12" t="s">
        <v>10</v>
      </c>
      <c r="C11" s="12" t="s">
        <v>28</v>
      </c>
      <c r="D11" s="13">
        <f>ROUNDDOWN(E11,2)</f>
        <v>2.2599999999999998</v>
      </c>
      <c r="E11" s="3">
        <v>2.2599999999999998</v>
      </c>
      <c r="F11" s="3">
        <v>4.5199999999999996</v>
      </c>
      <c r="G11" s="13">
        <f>ROUNDDOWN(F11/2,2)</f>
        <v>2.2599999999999998</v>
      </c>
      <c r="H11" s="11" t="s">
        <v>32</v>
      </c>
    </row>
    <row r="12" spans="1:16" ht="27.95" customHeight="1" x14ac:dyDescent="0.15">
      <c r="A12" s="14">
        <v>9</v>
      </c>
      <c r="B12" s="14" t="s">
        <v>11</v>
      </c>
      <c r="C12" s="14" t="s">
        <v>27</v>
      </c>
      <c r="D12" s="13">
        <f>ROUNDDOWN(E12,2)</f>
        <v>24.95</v>
      </c>
      <c r="E12" s="13">
        <v>24.95269</v>
      </c>
      <c r="F12" s="13">
        <v>13.34</v>
      </c>
      <c r="G12" s="13">
        <f>ROUNDDOWN(F12/2,2)</f>
        <v>6.67</v>
      </c>
      <c r="H12" s="11" t="s">
        <v>32</v>
      </c>
    </row>
    <row r="13" spans="1:16" ht="27.95" customHeight="1" x14ac:dyDescent="0.15">
      <c r="A13" s="14">
        <v>10</v>
      </c>
      <c r="B13" s="14" t="s">
        <v>25</v>
      </c>
      <c r="C13" s="14" t="s">
        <v>26</v>
      </c>
      <c r="D13" s="13">
        <f>ROUNDDOWN(E13,2)</f>
        <v>23.2</v>
      </c>
      <c r="E13" s="13">
        <v>23.2</v>
      </c>
      <c r="F13" s="13">
        <v>17.82</v>
      </c>
      <c r="G13" s="13">
        <f>ROUNDDOWN(F13/2,2)</f>
        <v>8.91</v>
      </c>
      <c r="H13" s="11" t="s">
        <v>32</v>
      </c>
    </row>
    <row r="14" spans="1:16" ht="27.95" customHeight="1" x14ac:dyDescent="0.15">
      <c r="A14" s="14">
        <v>11</v>
      </c>
      <c r="B14" s="14" t="s">
        <v>19</v>
      </c>
      <c r="C14" s="14" t="s">
        <v>20</v>
      </c>
      <c r="D14" s="13">
        <f t="shared" ref="D14" si="1">ROUNDDOWN(E14,2)</f>
        <v>21.41</v>
      </c>
      <c r="E14" s="13">
        <v>21.41</v>
      </c>
      <c r="F14" s="13">
        <v>25.35</v>
      </c>
      <c r="G14" s="13">
        <f t="shared" si="0"/>
        <v>12.67</v>
      </c>
      <c r="H14" s="11" t="s">
        <v>32</v>
      </c>
    </row>
    <row r="15" spans="1:16" ht="27.95" customHeight="1" x14ac:dyDescent="0.15">
      <c r="A15" s="14">
        <v>12</v>
      </c>
      <c r="B15" s="14" t="s">
        <v>29</v>
      </c>
      <c r="C15" s="14" t="s">
        <v>30</v>
      </c>
      <c r="D15" s="13">
        <f>ROUNDDOWN(E15,2)</f>
        <v>4.16</v>
      </c>
      <c r="E15" s="13">
        <v>4.16</v>
      </c>
      <c r="F15" s="13">
        <v>4.34</v>
      </c>
      <c r="G15" s="13">
        <f>ROUNDDOWN(F15/2,2)</f>
        <v>2.17</v>
      </c>
      <c r="H15" s="11" t="s">
        <v>32</v>
      </c>
    </row>
    <row r="16" spans="1:16" ht="24" customHeight="1" x14ac:dyDescent="0.15">
      <c r="A16" s="7"/>
      <c r="B16" s="7"/>
      <c r="C16" s="7"/>
      <c r="D16" s="7"/>
      <c r="E16" s="7"/>
      <c r="F16" s="7"/>
      <c r="G16" s="7"/>
      <c r="H16" s="8"/>
    </row>
  </sheetData>
  <mergeCells count="1">
    <mergeCell ref="A2:H2"/>
  </mergeCells>
  <phoneticPr fontId="6" type="noConversion"/>
  <pageMargins left="0.51181102362204722" right="0.23622047244094491" top="0.39370078740157483" bottom="0.19685039370078741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4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fangjk</dc:creator>
  <cp:lastModifiedBy>微软用户</cp:lastModifiedBy>
  <cp:lastPrinted>2022-11-25T06:01:06Z</cp:lastPrinted>
  <dcterms:created xsi:type="dcterms:W3CDTF">2006-09-16T08:00:00Z</dcterms:created>
  <dcterms:modified xsi:type="dcterms:W3CDTF">2022-11-25T06:01:09Z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  <property fmtid="{D5CDD505-2E9C-101B-9397-08002B2CF9AE}" pid="5" name="ICV">
    <vt:lpwstr>BAFD1798DD254A30B66FE15D0CE7EA9B</vt:lpwstr>
  </property>
</Properties>
</file>